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県別 - 表 1 - 表 1" sheetId="1" r:id="rId1"/>
  </sheets>
  <definedNames/>
  <calcPr fullCalcOnLoad="1"/>
</workbook>
</file>

<file path=xl/sharedStrings.xml><?xml version="1.0" encoding="utf-8"?>
<sst xmlns="http://schemas.openxmlformats.org/spreadsheetml/2006/main" count="116" uniqueCount="112">
  <si>
    <t>軽四輪車保有台数と世帯当たり普及台数（県別）</t>
  </si>
  <si>
    <t>平成25年３月末現在</t>
  </si>
  <si>
    <t>軽自動車</t>
  </si>
  <si>
    <t>1世帯</t>
  </si>
  <si>
    <t>100世帯</t>
  </si>
  <si>
    <t>1台</t>
  </si>
  <si>
    <t>都道府県</t>
  </si>
  <si>
    <t>世帯数</t>
  </si>
  <si>
    <t>当たり</t>
  </si>
  <si>
    <t>順位</t>
  </si>
  <si>
    <t>軽貨物車</t>
  </si>
  <si>
    <t>軽乗用車</t>
  </si>
  <si>
    <t>軽特種車</t>
  </si>
  <si>
    <t>県順</t>
  </si>
  <si>
    <t>保有台数</t>
  </si>
  <si>
    <t>台数</t>
  </si>
  <si>
    <t>(前年順位)</t>
  </si>
  <si>
    <t>北海道</t>
  </si>
  <si>
    <t>42(42)</t>
  </si>
  <si>
    <t>青　 森</t>
  </si>
  <si>
    <t>29(29)</t>
  </si>
  <si>
    <t>岩 　手</t>
  </si>
  <si>
    <t>14(14)</t>
  </si>
  <si>
    <t>宮 　城</t>
  </si>
  <si>
    <t>35(35)</t>
  </si>
  <si>
    <t>秋 　田</t>
  </si>
  <si>
    <t>15(16)</t>
  </si>
  <si>
    <t>山 　形</t>
  </si>
  <si>
    <t>4(4)</t>
  </si>
  <si>
    <t>福　 島</t>
  </si>
  <si>
    <t>19(19)</t>
  </si>
  <si>
    <t>茨 　城</t>
  </si>
  <si>
    <t>31(33)</t>
  </si>
  <si>
    <t>栃　 木</t>
  </si>
  <si>
    <t>34(34)</t>
  </si>
  <si>
    <t>群 　馬</t>
  </si>
  <si>
    <t>24(24)</t>
  </si>
  <si>
    <t>埼　 玉</t>
  </si>
  <si>
    <t>44(44)</t>
  </si>
  <si>
    <t>千 　葉</t>
  </si>
  <si>
    <t>43(43)</t>
  </si>
  <si>
    <t>東 　京</t>
  </si>
  <si>
    <t>47(47)</t>
  </si>
  <si>
    <t>神奈川</t>
  </si>
  <si>
    <t>46(46)</t>
  </si>
  <si>
    <t>山   梨</t>
  </si>
  <si>
    <t>9(9)</t>
  </si>
  <si>
    <t>新   潟</t>
  </si>
  <si>
    <t>8(8)</t>
  </si>
  <si>
    <t>富   山</t>
  </si>
  <si>
    <t>12(12)</t>
  </si>
  <si>
    <t>石   川</t>
  </si>
  <si>
    <t>32(31)</t>
  </si>
  <si>
    <t>長   野</t>
  </si>
  <si>
    <t>5(5)</t>
  </si>
  <si>
    <t>福   井</t>
  </si>
  <si>
    <t>6(6)</t>
  </si>
  <si>
    <t>岐   阜</t>
  </si>
  <si>
    <t>22(22)</t>
  </si>
  <si>
    <t>静   岡</t>
  </si>
  <si>
    <t>33(32)</t>
  </si>
  <si>
    <t>愛   知</t>
  </si>
  <si>
    <t>39(39)</t>
  </si>
  <si>
    <t>三   重</t>
  </si>
  <si>
    <t>23(20)</t>
  </si>
  <si>
    <t>滋   賀</t>
  </si>
  <si>
    <t>26(26)</t>
  </si>
  <si>
    <t>京   都</t>
  </si>
  <si>
    <t>41(41)</t>
  </si>
  <si>
    <t>大   阪</t>
  </si>
  <si>
    <t>45(45)</t>
  </si>
  <si>
    <t>奈   良</t>
  </si>
  <si>
    <t>37(37)</t>
  </si>
  <si>
    <t>和歌山</t>
  </si>
  <si>
    <t>13(13)</t>
  </si>
  <si>
    <t>兵   庫</t>
  </si>
  <si>
    <t>40(40)</t>
  </si>
  <si>
    <t>鳥   取</t>
  </si>
  <si>
    <t>2(1)</t>
  </si>
  <si>
    <t>島   根</t>
  </si>
  <si>
    <t>3(3)</t>
  </si>
  <si>
    <t>岡   山</t>
  </si>
  <si>
    <t>16(15)</t>
  </si>
  <si>
    <t>広   島</t>
  </si>
  <si>
    <t>36(36)</t>
  </si>
  <si>
    <t>山   口</t>
  </si>
  <si>
    <t>30(30)</t>
  </si>
  <si>
    <t>徳   島</t>
  </si>
  <si>
    <t>11(11)</t>
  </si>
  <si>
    <t>香   川</t>
  </si>
  <si>
    <t>17(17)</t>
  </si>
  <si>
    <t>愛   媛</t>
  </si>
  <si>
    <t>28(28)</t>
  </si>
  <si>
    <t>高   知</t>
  </si>
  <si>
    <t>20(21)</t>
  </si>
  <si>
    <t>福   岡</t>
  </si>
  <si>
    <t>38(38)</t>
  </si>
  <si>
    <t>佐   賀</t>
  </si>
  <si>
    <t>1(2)</t>
  </si>
  <si>
    <t>長   崎</t>
  </si>
  <si>
    <t>27(27)</t>
  </si>
  <si>
    <t>熊   本</t>
  </si>
  <si>
    <t>21(23)</t>
  </si>
  <si>
    <t>大   分</t>
  </si>
  <si>
    <t>25(25)</t>
  </si>
  <si>
    <t>宮   崎</t>
  </si>
  <si>
    <t>10(10)</t>
  </si>
  <si>
    <t>鹿児島</t>
  </si>
  <si>
    <t>18(18)</t>
  </si>
  <si>
    <t>沖   縄</t>
  </si>
  <si>
    <t>7(7)</t>
  </si>
  <si>
    <t>全国計</t>
  </si>
</sst>
</file>

<file path=xl/styles.xml><?xml version="1.0" encoding="utf-8"?>
<styleSheet xmlns="http://schemas.openxmlformats.org/spreadsheetml/2006/main">
  <numFmts count="4">
    <numFmt numFmtId="59" formatCode="#,##0_);[RED]\(#,##0\)"/>
    <numFmt numFmtId="60" formatCode="#,##0\ ;&quot;-&quot;#,##0\ "/>
    <numFmt numFmtId="61" formatCode="#,##0.0\ ;&quot;-&quot;#,##0.0\ "/>
    <numFmt numFmtId="62" formatCode="#,##0.00\ ;&quot;-&quot;#,##0.00\ "/>
  </numFmts>
  <fonts count="6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1"/>
      <color indexed="9"/>
      <name val="ＭＳ Ｐゴシック"/>
      <family val="0"/>
    </font>
    <font>
      <sz val="12"/>
      <color indexed="9"/>
      <name val="ＭＳ Ｐゴシック"/>
      <family val="0"/>
    </font>
    <font>
      <sz val="9"/>
      <color indexed="9"/>
      <name val="ＭＳ Ｐゴシック"/>
      <family val="0"/>
    </font>
    <font>
      <sz val="10"/>
      <color indexed="9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9"/>
      </bottom>
    </border>
    <border>
      <left style="thin">
        <color indexed="9"/>
      </left>
      <right style="thin">
        <color indexed="9"/>
      </right>
      <top style="hair">
        <color indexed="9"/>
      </top>
      <bottom style="hair">
        <color indexed="9"/>
      </bottom>
    </border>
    <border>
      <left style="thin">
        <color indexed="9"/>
      </left>
      <right style="thin">
        <color indexed="9"/>
      </right>
      <top style="hair">
        <color indexed="9"/>
      </top>
      <bottom style="thin">
        <color indexed="9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59" fontId="2" fillId="2" borderId="1" xfId="0" applyNumberFormat="1" applyFont="1" applyFill="1" applyBorder="1" applyAlignment="1">
      <alignment/>
    </xf>
    <xf numFmtId="59" fontId="3" fillId="2" borderId="1" xfId="0" applyNumberFormat="1" applyFont="1" applyFill="1" applyBorder="1" applyAlignment="1">
      <alignment/>
    </xf>
    <xf numFmtId="59" fontId="4" fillId="2" borderId="2" xfId="0" applyNumberFormat="1" applyFont="1" applyFill="1" applyBorder="1" applyAlignment="1">
      <alignment/>
    </xf>
    <xf numFmtId="59" fontId="2" fillId="2" borderId="2" xfId="0" applyNumberFormat="1" applyFont="1" applyFill="1" applyBorder="1" applyAlignment="1">
      <alignment/>
    </xf>
    <xf numFmtId="59" fontId="5" fillId="2" borderId="3" xfId="0" applyNumberFormat="1" applyFont="1" applyFill="1" applyBorder="1" applyAlignment="1">
      <alignment horizontal="center" vertical="center"/>
    </xf>
    <xf numFmtId="59" fontId="5" fillId="2" borderId="4" xfId="0" applyNumberFormat="1" applyFont="1" applyFill="1" applyBorder="1" applyAlignment="1">
      <alignment horizontal="center" vertical="center"/>
    </xf>
    <xf numFmtId="59" fontId="4" fillId="2" borderId="4" xfId="0" applyNumberFormat="1" applyFont="1" applyFill="1" applyBorder="1" applyAlignment="1">
      <alignment horizontal="center" vertical="center"/>
    </xf>
    <xf numFmtId="59" fontId="5" fillId="2" borderId="5" xfId="0" applyNumberFormat="1" applyFont="1" applyFill="1" applyBorder="1" applyAlignment="1">
      <alignment horizontal="center" vertical="center"/>
    </xf>
    <xf numFmtId="59" fontId="5" fillId="2" borderId="1" xfId="0" applyNumberFormat="1" applyFont="1" applyFill="1" applyBorder="1" applyAlignment="1">
      <alignment horizontal="center" vertical="center"/>
    </xf>
    <xf numFmtId="59" fontId="5" fillId="2" borderId="6" xfId="0" applyNumberFormat="1" applyFont="1" applyFill="1" applyBorder="1" applyAlignment="1">
      <alignment horizontal="center" vertical="center"/>
    </xf>
    <xf numFmtId="59" fontId="4" fillId="2" borderId="6" xfId="0" applyNumberFormat="1" applyFont="1" applyFill="1" applyBorder="1" applyAlignment="1">
      <alignment horizontal="center" vertical="center"/>
    </xf>
    <xf numFmtId="59" fontId="5" fillId="2" borderId="3" xfId="0" applyNumberFormat="1" applyFont="1" applyFill="1" applyBorder="1" applyAlignment="1">
      <alignment/>
    </xf>
    <xf numFmtId="59" fontId="5" fillId="2" borderId="7" xfId="0" applyNumberFormat="1" applyFont="1" applyFill="1" applyBorder="1" applyAlignment="1">
      <alignment horizontal="center" vertical="center"/>
    </xf>
    <xf numFmtId="59" fontId="4" fillId="2" borderId="7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59" fontId="5" fillId="2" borderId="1" xfId="0" applyNumberFormat="1" applyFont="1" applyFill="1" applyBorder="1" applyAlignment="1">
      <alignment/>
    </xf>
    <xf numFmtId="59" fontId="5" fillId="2" borderId="8" xfId="0" applyNumberFormat="1" applyFont="1" applyFill="1" applyBorder="1" applyAlignment="1">
      <alignment horizontal="center" vertical="center"/>
    </xf>
    <xf numFmtId="60" fontId="5" fillId="2" borderId="8" xfId="0" applyNumberFormat="1" applyFont="1" applyFill="1" applyBorder="1" applyAlignment="1">
      <alignment vertical="center"/>
    </xf>
    <xf numFmtId="2" fontId="5" fillId="2" borderId="8" xfId="0" applyNumberFormat="1" applyFont="1" applyFill="1" applyBorder="1" applyAlignment="1">
      <alignment vertical="center"/>
    </xf>
    <xf numFmtId="61" fontId="5" fillId="2" borderId="8" xfId="0" applyNumberFormat="1" applyFont="1" applyFill="1" applyBorder="1" applyAlignment="1">
      <alignment vertical="center"/>
    </xf>
    <xf numFmtId="62" fontId="5" fillId="2" borderId="8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horizontal="right" vertical="center"/>
    </xf>
    <xf numFmtId="59" fontId="5" fillId="2" borderId="5" xfId="0" applyNumberFormat="1" applyFont="1" applyFill="1" applyBorder="1" applyAlignment="1">
      <alignment/>
    </xf>
    <xf numFmtId="59" fontId="5" fillId="2" borderId="9" xfId="0" applyNumberFormat="1" applyFont="1" applyFill="1" applyBorder="1" applyAlignment="1">
      <alignment horizontal="center" vertical="center"/>
    </xf>
    <xf numFmtId="60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vertical="center"/>
    </xf>
    <xf numFmtId="61" fontId="5" fillId="2" borderId="9" xfId="0" applyNumberFormat="1" applyFont="1" applyFill="1" applyBorder="1" applyAlignment="1">
      <alignment vertical="center"/>
    </xf>
    <xf numFmtId="62" fontId="5" fillId="2" borderId="9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horizontal="right" vertical="center"/>
    </xf>
    <xf numFmtId="59" fontId="5" fillId="2" borderId="10" xfId="0" applyNumberFormat="1" applyFont="1" applyFill="1" applyBorder="1" applyAlignment="1">
      <alignment horizontal="center" vertical="center"/>
    </xf>
    <xf numFmtId="60" fontId="5" fillId="2" borderId="10" xfId="0" applyNumberFormat="1" applyFont="1" applyFill="1" applyBorder="1" applyAlignment="1">
      <alignment vertical="center"/>
    </xf>
    <xf numFmtId="2" fontId="5" fillId="2" borderId="10" xfId="0" applyNumberFormat="1" applyFont="1" applyFill="1" applyBorder="1" applyAlignment="1">
      <alignment vertical="center"/>
    </xf>
    <xf numFmtId="61" fontId="5" fillId="2" borderId="10" xfId="0" applyNumberFormat="1" applyFont="1" applyFill="1" applyBorder="1" applyAlignment="1">
      <alignment vertical="center"/>
    </xf>
    <xf numFmtId="62" fontId="5" fillId="2" borderId="10" xfId="0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right" vertical="center"/>
    </xf>
    <xf numFmtId="59" fontId="5" fillId="2" borderId="11" xfId="0" applyNumberFormat="1" applyFont="1" applyFill="1" applyBorder="1" applyAlignment="1">
      <alignment horizontal="center" vertical="center"/>
    </xf>
    <xf numFmtId="60" fontId="5" fillId="2" borderId="11" xfId="0" applyNumberFormat="1" applyFont="1" applyFill="1" applyBorder="1" applyAlignment="1">
      <alignment vertical="center"/>
    </xf>
    <xf numFmtId="2" fontId="5" fillId="2" borderId="11" xfId="0" applyNumberFormat="1" applyFont="1" applyFill="1" applyBorder="1" applyAlignment="1">
      <alignment vertical="center"/>
    </xf>
    <xf numFmtId="61" fontId="5" fillId="2" borderId="11" xfId="0" applyNumberFormat="1" applyFont="1" applyFill="1" applyBorder="1" applyAlignment="1">
      <alignment vertical="center"/>
    </xf>
    <xf numFmtId="62" fontId="5" fillId="2" borderId="11" xfId="0" applyNumberFormat="1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horizontal="right" vertical="center"/>
    </xf>
    <xf numFmtId="60" fontId="5" fillId="2" borderId="8" xfId="0" applyNumberFormat="1" applyFont="1" applyFill="1" applyBorder="1" applyAlignment="1">
      <alignment/>
    </xf>
    <xf numFmtId="59" fontId="5" fillId="2" borderId="8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2" style="1" customWidth="1"/>
    <col min="2" max="2" width="7" style="1" customWidth="1"/>
    <col min="3" max="4" width="9.19921875" style="1" customWidth="1"/>
    <col min="5" max="8" width="7.19921875" style="1" customWidth="1"/>
    <col min="9" max="9" width="2.8984375" style="1" customWidth="1"/>
    <col min="10" max="10" width="7.69921875" style="1" hidden="1" customWidth="1"/>
    <col min="11" max="12" width="8" style="1" hidden="1" customWidth="1"/>
    <col min="13" max="13" width="7.69921875" style="1" hidden="1" customWidth="1"/>
    <col min="14" max="14" width="7.69921875" style="1" customWidth="1"/>
    <col min="15" max="256" width="10.296875" style="1" customWidth="1"/>
  </cols>
  <sheetData>
    <row r="1" spans="1:14" ht="14.2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3.5" customHeight="1">
      <c r="A3" s="2"/>
      <c r="B3" s="4" t="s">
        <v>1</v>
      </c>
      <c r="C3" s="5"/>
      <c r="D3" s="5"/>
      <c r="E3" s="5"/>
      <c r="F3" s="5"/>
      <c r="G3" s="5"/>
      <c r="H3" s="5"/>
      <c r="I3" s="2"/>
      <c r="J3" s="2"/>
      <c r="K3" s="2"/>
      <c r="L3" s="2"/>
      <c r="M3" s="2"/>
      <c r="N3" s="2"/>
    </row>
    <row r="4" spans="1:14" ht="13.5" customHeight="1">
      <c r="A4" s="6"/>
      <c r="B4" s="7"/>
      <c r="C4" s="7" t="s">
        <v>2</v>
      </c>
      <c r="D4" s="7"/>
      <c r="E4" s="8" t="s">
        <v>3</v>
      </c>
      <c r="F4" s="8" t="s">
        <v>4</v>
      </c>
      <c r="G4" s="8" t="s">
        <v>5</v>
      </c>
      <c r="H4" s="7"/>
      <c r="I4" s="9"/>
      <c r="J4" s="10"/>
      <c r="K4" s="10"/>
      <c r="L4" s="10"/>
      <c r="M4" s="10"/>
      <c r="N4" s="10"/>
    </row>
    <row r="5" spans="1:14" ht="13.5" customHeight="1">
      <c r="A5" s="6"/>
      <c r="B5" s="11" t="s">
        <v>6</v>
      </c>
      <c r="C5" s="11"/>
      <c r="D5" s="11" t="s">
        <v>7</v>
      </c>
      <c r="E5" s="12" t="s">
        <v>8</v>
      </c>
      <c r="F5" s="12" t="s">
        <v>8</v>
      </c>
      <c r="G5" s="12" t="s">
        <v>8</v>
      </c>
      <c r="H5" s="11" t="s">
        <v>9</v>
      </c>
      <c r="I5" s="9"/>
      <c r="J5" s="10" t="s">
        <v>10</v>
      </c>
      <c r="K5" s="10" t="s">
        <v>11</v>
      </c>
      <c r="L5" s="10" t="s">
        <v>12</v>
      </c>
      <c r="M5" s="10" t="s">
        <v>13</v>
      </c>
      <c r="N5" s="10"/>
    </row>
    <row r="6" spans="1:14" ht="13.5" customHeight="1">
      <c r="A6" s="13"/>
      <c r="B6" s="14"/>
      <c r="C6" s="14" t="s">
        <v>14</v>
      </c>
      <c r="D6" s="14"/>
      <c r="E6" s="15" t="s">
        <v>15</v>
      </c>
      <c r="F6" s="15" t="s">
        <v>15</v>
      </c>
      <c r="G6" s="15" t="s">
        <v>7</v>
      </c>
      <c r="H6" s="16" t="s">
        <v>16</v>
      </c>
      <c r="I6" s="9"/>
      <c r="J6" s="10"/>
      <c r="K6" s="10"/>
      <c r="L6" s="10"/>
      <c r="M6" s="10"/>
      <c r="N6" s="17"/>
    </row>
    <row r="7" spans="1:14" ht="13.5" customHeight="1">
      <c r="A7" s="13"/>
      <c r="B7" s="18" t="s">
        <v>17</v>
      </c>
      <c r="C7" s="19">
        <f>J7+K7+L7</f>
        <v>1058655</v>
      </c>
      <c r="D7" s="19">
        <v>2696554</v>
      </c>
      <c r="E7" s="20">
        <f>C7/D7</f>
        <v>0.3925955126431735</v>
      </c>
      <c r="F7" s="21">
        <f>C7/D7*100</f>
        <v>39.25955126431735</v>
      </c>
      <c r="G7" s="22">
        <f>D7/C7</f>
        <v>2.547150865957276</v>
      </c>
      <c r="H7" s="23" t="s">
        <v>18</v>
      </c>
      <c r="I7" s="24"/>
      <c r="J7" s="17">
        <v>268076</v>
      </c>
      <c r="K7" s="17">
        <v>784024</v>
      </c>
      <c r="L7" s="17">
        <v>6555</v>
      </c>
      <c r="M7" s="17">
        <v>1</v>
      </c>
      <c r="N7" s="17"/>
    </row>
    <row r="8" spans="1:14" ht="13.5" customHeight="1">
      <c r="A8" s="13"/>
      <c r="B8" s="25" t="s">
        <v>19</v>
      </c>
      <c r="C8" s="26">
        <f>J8+K8+L8</f>
        <v>432339</v>
      </c>
      <c r="D8" s="26">
        <v>579497</v>
      </c>
      <c r="E8" s="27">
        <f>C8/D8</f>
        <v>0.7460590822730747</v>
      </c>
      <c r="F8" s="28">
        <f>C8/D8*100</f>
        <v>74.60590822730747</v>
      </c>
      <c r="G8" s="29">
        <f>D8/C8</f>
        <v>1.3403764175797233</v>
      </c>
      <c r="H8" s="30" t="s">
        <v>20</v>
      </c>
      <c r="I8" s="24"/>
      <c r="J8" s="17">
        <v>138182</v>
      </c>
      <c r="K8" s="17">
        <v>292057</v>
      </c>
      <c r="L8" s="17">
        <v>2100</v>
      </c>
      <c r="M8" s="17">
        <v>2</v>
      </c>
      <c r="N8" s="17"/>
    </row>
    <row r="9" spans="1:14" ht="13.5" customHeight="1">
      <c r="A9" s="13"/>
      <c r="B9" s="31" t="s">
        <v>21</v>
      </c>
      <c r="C9" s="32">
        <f>J9+K9+L9</f>
        <v>432924</v>
      </c>
      <c r="D9" s="32">
        <v>509702</v>
      </c>
      <c r="E9" s="33">
        <f>C9/D9</f>
        <v>0.8493668849641556</v>
      </c>
      <c r="F9" s="34">
        <f>C9/D9*100</f>
        <v>84.93668849641556</v>
      </c>
      <c r="G9" s="35">
        <f>D9/C9</f>
        <v>1.1773475252007282</v>
      </c>
      <c r="H9" s="36" t="s">
        <v>22</v>
      </c>
      <c r="I9" s="24"/>
      <c r="J9" s="17">
        <v>150587</v>
      </c>
      <c r="K9" s="17">
        <v>280440</v>
      </c>
      <c r="L9" s="17">
        <v>1897</v>
      </c>
      <c r="M9" s="17">
        <v>3</v>
      </c>
      <c r="N9" s="17"/>
    </row>
    <row r="10" spans="1:14" ht="13.5" customHeight="1">
      <c r="A10" s="13"/>
      <c r="B10" s="31" t="s">
        <v>23</v>
      </c>
      <c r="C10" s="32">
        <f>J10+K10+L10</f>
        <v>575372</v>
      </c>
      <c r="D10" s="32">
        <v>930454</v>
      </c>
      <c r="E10" s="33">
        <f>C10/D10</f>
        <v>0.6183776951896601</v>
      </c>
      <c r="F10" s="34">
        <f>C10/D10*100</f>
        <v>61.83776951896601</v>
      </c>
      <c r="G10" s="35">
        <f>D10/C10</f>
        <v>1.6171346537544407</v>
      </c>
      <c r="H10" s="36" t="s">
        <v>24</v>
      </c>
      <c r="I10" s="24"/>
      <c r="J10" s="17">
        <v>168651</v>
      </c>
      <c r="K10" s="17">
        <v>403167</v>
      </c>
      <c r="L10" s="17">
        <v>3554</v>
      </c>
      <c r="M10" s="17">
        <v>4</v>
      </c>
      <c r="N10" s="17"/>
    </row>
    <row r="11" spans="1:14" ht="13.5" customHeight="1">
      <c r="A11" s="13"/>
      <c r="B11" s="31" t="s">
        <v>25</v>
      </c>
      <c r="C11" s="32">
        <f>J11+K11+L11</f>
        <v>356497</v>
      </c>
      <c r="D11" s="32">
        <v>421935</v>
      </c>
      <c r="E11" s="33">
        <f>C11/D11</f>
        <v>0.8449097609821418</v>
      </c>
      <c r="F11" s="34">
        <f>C11/D11*100</f>
        <v>84.49097609821418</v>
      </c>
      <c r="G11" s="35">
        <f>D11/C11</f>
        <v>1.1835583469145603</v>
      </c>
      <c r="H11" s="36" t="s">
        <v>26</v>
      </c>
      <c r="I11" s="24"/>
      <c r="J11" s="17">
        <v>132522</v>
      </c>
      <c r="K11" s="17">
        <v>222071</v>
      </c>
      <c r="L11" s="17">
        <v>1904</v>
      </c>
      <c r="M11" s="17">
        <v>5</v>
      </c>
      <c r="N11" s="17"/>
    </row>
    <row r="12" spans="1:14" ht="13.5" customHeight="1">
      <c r="A12" s="13"/>
      <c r="B12" s="31" t="s">
        <v>27</v>
      </c>
      <c r="C12" s="32">
        <f>J12+K12+L12</f>
        <v>395650</v>
      </c>
      <c r="D12" s="32">
        <v>402787</v>
      </c>
      <c r="E12" s="33">
        <f>C12/D12</f>
        <v>0.9822809574291127</v>
      </c>
      <c r="F12" s="34">
        <f>C12/D12*100</f>
        <v>98.22809574291126</v>
      </c>
      <c r="G12" s="35">
        <f>D12/C12</f>
        <v>1.0180386705421458</v>
      </c>
      <c r="H12" s="36" t="s">
        <v>28</v>
      </c>
      <c r="I12" s="24"/>
      <c r="J12" s="17">
        <v>134305</v>
      </c>
      <c r="K12" s="17">
        <v>259141</v>
      </c>
      <c r="L12" s="17">
        <v>2204</v>
      </c>
      <c r="M12" s="17">
        <v>6</v>
      </c>
      <c r="N12" s="17"/>
    </row>
    <row r="13" spans="1:14" ht="13.5" customHeight="1">
      <c r="A13" s="13"/>
      <c r="B13" s="37" t="s">
        <v>29</v>
      </c>
      <c r="C13" s="38">
        <f>J13+K13+L13</f>
        <v>615790</v>
      </c>
      <c r="D13" s="38">
        <v>750488</v>
      </c>
      <c r="E13" s="39">
        <f>C13/D13</f>
        <v>0.8205194486787264</v>
      </c>
      <c r="F13" s="40">
        <f>C13/D13*100</f>
        <v>82.05194486787263</v>
      </c>
      <c r="G13" s="41">
        <f>D13/C13</f>
        <v>1.2187401549229444</v>
      </c>
      <c r="H13" s="42" t="s">
        <v>30</v>
      </c>
      <c r="I13" s="24"/>
      <c r="J13" s="17">
        <v>206677</v>
      </c>
      <c r="K13" s="17">
        <v>405820</v>
      </c>
      <c r="L13" s="17">
        <v>3293</v>
      </c>
      <c r="M13" s="17">
        <v>7</v>
      </c>
      <c r="N13" s="17"/>
    </row>
    <row r="14" spans="1:14" ht="13.5" customHeight="1">
      <c r="A14" s="13"/>
      <c r="B14" s="25" t="s">
        <v>31</v>
      </c>
      <c r="C14" s="26">
        <f>J14+K14+L14</f>
        <v>830384</v>
      </c>
      <c r="D14" s="26">
        <v>1152844</v>
      </c>
      <c r="E14" s="27">
        <f>C14/D14</f>
        <v>0.7202917307111804</v>
      </c>
      <c r="F14" s="28">
        <f>C14/D14*100</f>
        <v>72.02917307111804</v>
      </c>
      <c r="G14" s="29">
        <f>D14/C14</f>
        <v>1.3883263646698394</v>
      </c>
      <c r="H14" s="30" t="s">
        <v>32</v>
      </c>
      <c r="I14" s="24"/>
      <c r="J14" s="17">
        <v>278794</v>
      </c>
      <c r="K14" s="17">
        <v>548215</v>
      </c>
      <c r="L14" s="17">
        <v>3375</v>
      </c>
      <c r="M14" s="17">
        <v>8</v>
      </c>
      <c r="N14" s="17"/>
    </row>
    <row r="15" spans="1:14" ht="13.5" customHeight="1">
      <c r="A15" s="13"/>
      <c r="B15" s="31" t="s">
        <v>33</v>
      </c>
      <c r="C15" s="32">
        <f>J15+K15+L15</f>
        <v>540192</v>
      </c>
      <c r="D15" s="32">
        <v>773739</v>
      </c>
      <c r="E15" s="33">
        <f>C15/D15</f>
        <v>0.6981579059605371</v>
      </c>
      <c r="F15" s="34">
        <f>C15/D15*100</f>
        <v>69.8157905960537</v>
      </c>
      <c r="G15" s="35">
        <f>D15/C15</f>
        <v>1.4323407232983827</v>
      </c>
      <c r="H15" s="36" t="s">
        <v>34</v>
      </c>
      <c r="I15" s="24"/>
      <c r="J15" s="17">
        <v>167531</v>
      </c>
      <c r="K15" s="17">
        <v>370165</v>
      </c>
      <c r="L15" s="17">
        <v>2496</v>
      </c>
      <c r="M15" s="17">
        <v>9</v>
      </c>
      <c r="N15" s="17"/>
    </row>
    <row r="16" spans="1:14" ht="13.5" customHeight="1">
      <c r="A16" s="13"/>
      <c r="B16" s="31" t="s">
        <v>35</v>
      </c>
      <c r="C16" s="32">
        <f>J16+K16+L16</f>
        <v>630893</v>
      </c>
      <c r="D16" s="32">
        <v>784587</v>
      </c>
      <c r="E16" s="33">
        <f>C16/D16</f>
        <v>0.8041084035295002</v>
      </c>
      <c r="F16" s="34">
        <f>C16/D16*100</f>
        <v>80.41084035295002</v>
      </c>
      <c r="G16" s="35">
        <f>D16/C16</f>
        <v>1.243613417806189</v>
      </c>
      <c r="H16" s="36" t="s">
        <v>36</v>
      </c>
      <c r="I16" s="24"/>
      <c r="J16" s="17">
        <v>200698</v>
      </c>
      <c r="K16" s="17">
        <v>426799</v>
      </c>
      <c r="L16" s="17">
        <v>3396</v>
      </c>
      <c r="M16" s="17">
        <v>10</v>
      </c>
      <c r="N16" s="17"/>
    </row>
    <row r="17" spans="1:14" ht="13.5" customHeight="1">
      <c r="A17" s="13"/>
      <c r="B17" s="31" t="s">
        <v>37</v>
      </c>
      <c r="C17" s="32">
        <f>J17+K17+L17</f>
        <v>1132928</v>
      </c>
      <c r="D17" s="32">
        <v>3008304</v>
      </c>
      <c r="E17" s="33">
        <f>C17/D17</f>
        <v>0.3766002372100692</v>
      </c>
      <c r="F17" s="34">
        <f>C17/D17*100</f>
        <v>37.66002372100692</v>
      </c>
      <c r="G17" s="35">
        <f>D17/C17</f>
        <v>2.6553355553044855</v>
      </c>
      <c r="H17" s="36" t="s">
        <v>38</v>
      </c>
      <c r="I17" s="24"/>
      <c r="J17" s="17">
        <v>311815</v>
      </c>
      <c r="K17" s="17">
        <v>814816</v>
      </c>
      <c r="L17" s="17">
        <v>6297</v>
      </c>
      <c r="M17" s="17">
        <v>11</v>
      </c>
      <c r="N17" s="17"/>
    </row>
    <row r="18" spans="1:14" ht="13.5" customHeight="1">
      <c r="A18" s="13"/>
      <c r="B18" s="31" t="s">
        <v>39</v>
      </c>
      <c r="C18" s="32">
        <f>J18+K18+L18</f>
        <v>1013306</v>
      </c>
      <c r="D18" s="32">
        <v>2638013</v>
      </c>
      <c r="E18" s="33">
        <f>C18/D18</f>
        <v>0.384117136647924</v>
      </c>
      <c r="F18" s="34">
        <f>C18/D18*100</f>
        <v>38.4117136647924</v>
      </c>
      <c r="G18" s="35">
        <f>D18/C18</f>
        <v>2.6033725251799553</v>
      </c>
      <c r="H18" s="36" t="s">
        <v>40</v>
      </c>
      <c r="I18" s="24"/>
      <c r="J18" s="17">
        <v>318494</v>
      </c>
      <c r="K18" s="17">
        <v>689369</v>
      </c>
      <c r="L18" s="17">
        <v>5443</v>
      </c>
      <c r="M18" s="17">
        <v>12</v>
      </c>
      <c r="N18" s="17"/>
    </row>
    <row r="19" spans="1:14" ht="13.5" customHeight="1">
      <c r="A19" s="13"/>
      <c r="B19" s="31" t="s">
        <v>41</v>
      </c>
      <c r="C19" s="32">
        <f>J19+K19+L19</f>
        <v>726725</v>
      </c>
      <c r="D19" s="32">
        <v>6452253</v>
      </c>
      <c r="E19" s="33">
        <f>C19/D19</f>
        <v>0.11263120029546268</v>
      </c>
      <c r="F19" s="34">
        <f>C19/D19*100</f>
        <v>11.263120029546268</v>
      </c>
      <c r="G19" s="35">
        <f>D19/C19</f>
        <v>8.878534521311362</v>
      </c>
      <c r="H19" s="36" t="s">
        <v>42</v>
      </c>
      <c r="I19" s="24"/>
      <c r="J19" s="17">
        <v>295033</v>
      </c>
      <c r="K19" s="17">
        <v>423180</v>
      </c>
      <c r="L19" s="17">
        <v>8512</v>
      </c>
      <c r="M19" s="17">
        <v>13</v>
      </c>
      <c r="N19" s="17"/>
    </row>
    <row r="20" spans="1:14" ht="13.5" customHeight="1">
      <c r="A20" s="13"/>
      <c r="B20" s="31" t="s">
        <v>43</v>
      </c>
      <c r="C20" s="32">
        <f>J20+K20+L20</f>
        <v>845845</v>
      </c>
      <c r="D20" s="32">
        <v>4022895</v>
      </c>
      <c r="E20" s="33">
        <f>C20/D20</f>
        <v>0.21025778699170622</v>
      </c>
      <c r="F20" s="34">
        <f>C20/D20*100</f>
        <v>21.025778699170623</v>
      </c>
      <c r="G20" s="35">
        <f>D20/C20</f>
        <v>4.756066418788312</v>
      </c>
      <c r="H20" s="36" t="s">
        <v>44</v>
      </c>
      <c r="I20" s="24"/>
      <c r="J20" s="17">
        <v>268797</v>
      </c>
      <c r="K20" s="17">
        <v>570735</v>
      </c>
      <c r="L20" s="17">
        <v>6313</v>
      </c>
      <c r="M20" s="17">
        <v>14</v>
      </c>
      <c r="N20" s="17"/>
    </row>
    <row r="21" spans="1:14" ht="13.5" customHeight="1">
      <c r="A21" s="13"/>
      <c r="B21" s="37" t="s">
        <v>45</v>
      </c>
      <c r="C21" s="38">
        <f>J21+K21+L21</f>
        <v>307945</v>
      </c>
      <c r="D21" s="38">
        <v>342246</v>
      </c>
      <c r="E21" s="39">
        <f>C21/D21</f>
        <v>0.899776768756976</v>
      </c>
      <c r="F21" s="40">
        <f>C21/D21*100</f>
        <v>89.9776768756976</v>
      </c>
      <c r="G21" s="41">
        <f>D21/C21</f>
        <v>1.111386773612171</v>
      </c>
      <c r="H21" s="42" t="s">
        <v>46</v>
      </c>
      <c r="I21" s="24"/>
      <c r="J21" s="17">
        <v>111606</v>
      </c>
      <c r="K21" s="17">
        <v>194872</v>
      </c>
      <c r="L21" s="17">
        <v>1467</v>
      </c>
      <c r="M21" s="17">
        <v>15</v>
      </c>
      <c r="N21" s="17"/>
    </row>
    <row r="22" spans="1:14" ht="13.5" customHeight="1">
      <c r="A22" s="13"/>
      <c r="B22" s="25" t="s">
        <v>47</v>
      </c>
      <c r="C22" s="26">
        <f>J22+K22+L22</f>
        <v>777493</v>
      </c>
      <c r="D22" s="26">
        <v>864025</v>
      </c>
      <c r="E22" s="27">
        <f>C22/D22</f>
        <v>0.8998501200775441</v>
      </c>
      <c r="F22" s="28">
        <f>C22/D22*100</f>
        <v>89.9850120077544</v>
      </c>
      <c r="G22" s="29">
        <f>D22/C22</f>
        <v>1.1112961788723499</v>
      </c>
      <c r="H22" s="30" t="s">
        <v>48</v>
      </c>
      <c r="I22" s="24"/>
      <c r="J22" s="17">
        <v>227990</v>
      </c>
      <c r="K22" s="17">
        <v>545965</v>
      </c>
      <c r="L22" s="17">
        <v>3538</v>
      </c>
      <c r="M22" s="17">
        <v>16</v>
      </c>
      <c r="N22" s="17"/>
    </row>
    <row r="23" spans="1:14" ht="13.5" customHeight="1">
      <c r="A23" s="13"/>
      <c r="B23" s="31" t="s">
        <v>49</v>
      </c>
      <c r="C23" s="32">
        <f>J23+K23+L23</f>
        <v>340662</v>
      </c>
      <c r="D23" s="32">
        <v>396674</v>
      </c>
      <c r="E23" s="33">
        <f>C23/D23</f>
        <v>0.8587958878071161</v>
      </c>
      <c r="F23" s="34">
        <f>C23/D23*100</f>
        <v>85.87958878071161</v>
      </c>
      <c r="G23" s="35">
        <f>D23/C23</f>
        <v>1.1644210390357599</v>
      </c>
      <c r="H23" s="36" t="s">
        <v>50</v>
      </c>
      <c r="I23" s="24"/>
      <c r="J23" s="17">
        <v>91086</v>
      </c>
      <c r="K23" s="17">
        <v>248262</v>
      </c>
      <c r="L23" s="17">
        <v>1314</v>
      </c>
      <c r="M23" s="17">
        <v>17</v>
      </c>
      <c r="N23" s="17"/>
    </row>
    <row r="24" spans="1:14" ht="13.5" customHeight="1">
      <c r="A24" s="13"/>
      <c r="B24" s="31" t="s">
        <v>51</v>
      </c>
      <c r="C24" s="32">
        <f>J24+K24+L24</f>
        <v>327725</v>
      </c>
      <c r="D24" s="32">
        <v>455490</v>
      </c>
      <c r="E24" s="33">
        <f>C24/D24</f>
        <v>0.7194998792509166</v>
      </c>
      <c r="F24" s="34">
        <f>C24/D24*100</f>
        <v>71.94998792509166</v>
      </c>
      <c r="G24" s="35">
        <f>D24/C24</f>
        <v>1.3898542985734992</v>
      </c>
      <c r="H24" s="36" t="s">
        <v>52</v>
      </c>
      <c r="I24" s="24"/>
      <c r="J24" s="17">
        <v>88118</v>
      </c>
      <c r="K24" s="17">
        <v>237944</v>
      </c>
      <c r="L24" s="17">
        <v>1663</v>
      </c>
      <c r="M24" s="17">
        <v>18</v>
      </c>
      <c r="N24" s="17"/>
    </row>
    <row r="25" spans="1:14" ht="13.5" customHeight="1">
      <c r="A25" s="13"/>
      <c r="B25" s="37" t="s">
        <v>53</v>
      </c>
      <c r="C25" s="38">
        <f>J25+K25+L25</f>
        <v>814235</v>
      </c>
      <c r="D25" s="38">
        <v>830593</v>
      </c>
      <c r="E25" s="39">
        <f>C25/D25</f>
        <v>0.9803056370568979</v>
      </c>
      <c r="F25" s="40">
        <f>C25/D25*100</f>
        <v>98.03056370568979</v>
      </c>
      <c r="G25" s="41">
        <f>D25/C25</f>
        <v>1.0200900231505647</v>
      </c>
      <c r="H25" s="42" t="s">
        <v>54</v>
      </c>
      <c r="I25" s="24"/>
      <c r="J25" s="17">
        <v>309941</v>
      </c>
      <c r="K25" s="17">
        <v>500302</v>
      </c>
      <c r="L25" s="17">
        <v>3992</v>
      </c>
      <c r="M25" s="17">
        <v>19</v>
      </c>
      <c r="N25" s="17"/>
    </row>
    <row r="26" spans="1:14" ht="13.5" customHeight="1">
      <c r="A26" s="13"/>
      <c r="B26" s="25" t="s">
        <v>55</v>
      </c>
      <c r="C26" s="26">
        <f>J26+K26+L26</f>
        <v>267117</v>
      </c>
      <c r="D26" s="26">
        <v>277220</v>
      </c>
      <c r="E26" s="27">
        <f>C26/D26</f>
        <v>0.9635560204891422</v>
      </c>
      <c r="F26" s="28">
        <f>C26/D26*100</f>
        <v>96.35560204891422</v>
      </c>
      <c r="G26" s="29">
        <f>D26/C26</f>
        <v>1.0378223774600643</v>
      </c>
      <c r="H26" s="30" t="s">
        <v>56</v>
      </c>
      <c r="I26" s="24"/>
      <c r="J26" s="17">
        <v>82635</v>
      </c>
      <c r="K26" s="17">
        <v>183321</v>
      </c>
      <c r="L26" s="17">
        <v>1161</v>
      </c>
      <c r="M26" s="17">
        <v>20</v>
      </c>
      <c r="N26" s="17"/>
    </row>
    <row r="27" spans="1:14" ht="13.5" customHeight="1">
      <c r="A27" s="13"/>
      <c r="B27" s="31" t="s">
        <v>57</v>
      </c>
      <c r="C27" s="32">
        <f>J27+K27+L27</f>
        <v>620603</v>
      </c>
      <c r="D27" s="32">
        <v>765098</v>
      </c>
      <c r="E27" s="33">
        <f>C27/D27</f>
        <v>0.8111418406530928</v>
      </c>
      <c r="F27" s="34">
        <f>C27/D27*100</f>
        <v>81.11418406530927</v>
      </c>
      <c r="G27" s="35">
        <f>D27/C27</f>
        <v>1.2328300056557897</v>
      </c>
      <c r="H27" s="36" t="s">
        <v>58</v>
      </c>
      <c r="I27" s="24"/>
      <c r="J27" s="17">
        <v>178976</v>
      </c>
      <c r="K27" s="17">
        <v>438419</v>
      </c>
      <c r="L27" s="17">
        <v>3208</v>
      </c>
      <c r="M27" s="17">
        <v>21</v>
      </c>
      <c r="N27" s="17"/>
    </row>
    <row r="28" spans="1:14" ht="13.5" customHeight="1">
      <c r="A28" s="13"/>
      <c r="B28" s="31" t="s">
        <v>59</v>
      </c>
      <c r="C28" s="32">
        <f>J28+K28+L28</f>
        <v>1056890</v>
      </c>
      <c r="D28" s="32">
        <v>1475560</v>
      </c>
      <c r="E28" s="33">
        <f>C28/D28</f>
        <v>0.716263655832362</v>
      </c>
      <c r="F28" s="34">
        <f>C28/D28*100</f>
        <v>71.6263655832362</v>
      </c>
      <c r="G28" s="35">
        <f>D28/C28</f>
        <v>1.396133940145143</v>
      </c>
      <c r="H28" s="36" t="s">
        <v>60</v>
      </c>
      <c r="I28" s="24"/>
      <c r="J28" s="17">
        <v>290191</v>
      </c>
      <c r="K28" s="17">
        <v>762040</v>
      </c>
      <c r="L28" s="17">
        <v>4659</v>
      </c>
      <c r="M28" s="17">
        <v>22</v>
      </c>
      <c r="N28" s="17"/>
    </row>
    <row r="29" spans="1:14" ht="13.5" customHeight="1">
      <c r="A29" s="13"/>
      <c r="B29" s="31" t="s">
        <v>61</v>
      </c>
      <c r="C29" s="32">
        <f>J29+K29+L29</f>
        <v>1459833</v>
      </c>
      <c r="D29" s="32">
        <v>2982053</v>
      </c>
      <c r="E29" s="33">
        <f>C29/D29</f>
        <v>0.4895395890012686</v>
      </c>
      <c r="F29" s="34">
        <f>C29/D29*100</f>
        <v>48.95395890012686</v>
      </c>
      <c r="G29" s="35">
        <f>D29/C29</f>
        <v>2.042735710180548</v>
      </c>
      <c r="H29" s="36" t="s">
        <v>62</v>
      </c>
      <c r="I29" s="24"/>
      <c r="J29" s="17">
        <v>365178</v>
      </c>
      <c r="K29" s="17">
        <v>1086234</v>
      </c>
      <c r="L29" s="17">
        <v>8421</v>
      </c>
      <c r="M29" s="17">
        <v>23</v>
      </c>
      <c r="N29" s="17"/>
    </row>
    <row r="30" spans="1:14" ht="13.5" customHeight="1">
      <c r="A30" s="13"/>
      <c r="B30" s="37" t="s">
        <v>63</v>
      </c>
      <c r="C30" s="38">
        <f>J30+K30+L30</f>
        <v>600483</v>
      </c>
      <c r="D30" s="38">
        <v>742426</v>
      </c>
      <c r="E30" s="39">
        <f>C30/D30</f>
        <v>0.8088119219962663</v>
      </c>
      <c r="F30" s="40">
        <f>C30/D30*100</f>
        <v>80.88119219962662</v>
      </c>
      <c r="G30" s="41">
        <f>D30/C30</f>
        <v>1.2363813796560434</v>
      </c>
      <c r="H30" s="42" t="s">
        <v>64</v>
      </c>
      <c r="I30" s="24"/>
      <c r="J30" s="17">
        <v>189741</v>
      </c>
      <c r="K30" s="17">
        <v>406700</v>
      </c>
      <c r="L30" s="17">
        <v>4042</v>
      </c>
      <c r="M30" s="17">
        <v>24</v>
      </c>
      <c r="N30" s="17"/>
    </row>
    <row r="31" spans="1:14" ht="13.5" customHeight="1">
      <c r="A31" s="13"/>
      <c r="B31" s="25" t="s">
        <v>65</v>
      </c>
      <c r="C31" s="26">
        <f>J31+K31+L31</f>
        <v>415833</v>
      </c>
      <c r="D31" s="26">
        <v>531214</v>
      </c>
      <c r="E31" s="27">
        <f>C31/D31</f>
        <v>0.7827975166317153</v>
      </c>
      <c r="F31" s="28">
        <f>C31/D31*100</f>
        <v>78.27975166317152</v>
      </c>
      <c r="G31" s="29">
        <f>D31/C31</f>
        <v>1.2774695610978446</v>
      </c>
      <c r="H31" s="30" t="s">
        <v>66</v>
      </c>
      <c r="I31" s="24"/>
      <c r="J31" s="17">
        <v>119977</v>
      </c>
      <c r="K31" s="17">
        <v>293642</v>
      </c>
      <c r="L31" s="17">
        <v>2214</v>
      </c>
      <c r="M31" s="17">
        <v>25</v>
      </c>
      <c r="N31" s="17"/>
    </row>
    <row r="32" spans="1:14" ht="13.5" customHeight="1">
      <c r="A32" s="13"/>
      <c r="B32" s="31" t="s">
        <v>67</v>
      </c>
      <c r="C32" s="32">
        <f>J32+K32+L32</f>
        <v>470257</v>
      </c>
      <c r="D32" s="32">
        <v>1141157</v>
      </c>
      <c r="E32" s="33">
        <f>C32/D32</f>
        <v>0.4120879072730571</v>
      </c>
      <c r="F32" s="34">
        <f>C32/D32*100</f>
        <v>41.20879072730571</v>
      </c>
      <c r="G32" s="35">
        <f>D32/C32</f>
        <v>2.426666695019957</v>
      </c>
      <c r="H32" s="36" t="s">
        <v>68</v>
      </c>
      <c r="I32" s="24"/>
      <c r="J32" s="17">
        <v>150853</v>
      </c>
      <c r="K32" s="17">
        <v>316182</v>
      </c>
      <c r="L32" s="17">
        <v>3222</v>
      </c>
      <c r="M32" s="17">
        <v>26</v>
      </c>
      <c r="N32" s="17"/>
    </row>
    <row r="33" spans="1:14" ht="13.5" customHeight="1">
      <c r="A33" s="13"/>
      <c r="B33" s="31" t="s">
        <v>69</v>
      </c>
      <c r="C33" s="32">
        <f>J33+K33+L33</f>
        <v>1062879</v>
      </c>
      <c r="D33" s="32">
        <v>3990017</v>
      </c>
      <c r="E33" s="33">
        <f>C33/D33</f>
        <v>0.2663845793138225</v>
      </c>
      <c r="F33" s="34">
        <f>C33/D33*100</f>
        <v>26.63845793138225</v>
      </c>
      <c r="G33" s="35">
        <f>D33/C33</f>
        <v>3.7539710540898823</v>
      </c>
      <c r="H33" s="36" t="s">
        <v>70</v>
      </c>
      <c r="I33" s="24"/>
      <c r="J33" s="17">
        <v>350119</v>
      </c>
      <c r="K33" s="17">
        <v>702357</v>
      </c>
      <c r="L33" s="17">
        <v>10403</v>
      </c>
      <c r="M33" s="17">
        <v>27</v>
      </c>
      <c r="N33" s="17"/>
    </row>
    <row r="34" spans="1:14" ht="13.5" customHeight="1">
      <c r="A34" s="13"/>
      <c r="B34" s="31" t="s">
        <v>71</v>
      </c>
      <c r="C34" s="32">
        <f>J34+K34+L34</f>
        <v>318429</v>
      </c>
      <c r="D34" s="32">
        <v>568655</v>
      </c>
      <c r="E34" s="33">
        <f>C34/D34</f>
        <v>0.5599686980682488</v>
      </c>
      <c r="F34" s="34">
        <f>C34/D34*100</f>
        <v>55.996869806824876</v>
      </c>
      <c r="G34" s="35">
        <f>D34/C34</f>
        <v>1.7858141061272685</v>
      </c>
      <c r="H34" s="36" t="s">
        <v>72</v>
      </c>
      <c r="I34" s="24"/>
      <c r="J34" s="17">
        <v>90375</v>
      </c>
      <c r="K34" s="17">
        <v>225738</v>
      </c>
      <c r="L34" s="17">
        <v>2316</v>
      </c>
      <c r="M34" s="17">
        <v>28</v>
      </c>
      <c r="N34" s="17"/>
    </row>
    <row r="35" spans="1:14" ht="13.5" customHeight="1">
      <c r="A35" s="13"/>
      <c r="B35" s="31" t="s">
        <v>73</v>
      </c>
      <c r="C35" s="32">
        <f>J35+K35+L35</f>
        <v>369972</v>
      </c>
      <c r="D35" s="32">
        <v>433720</v>
      </c>
      <c r="E35" s="33">
        <f>C35/D35</f>
        <v>0.8530203818131513</v>
      </c>
      <c r="F35" s="34">
        <f>C35/D35*100</f>
        <v>85.30203818131513</v>
      </c>
      <c r="G35" s="35">
        <f>D35/C35</f>
        <v>1.1723049311839815</v>
      </c>
      <c r="H35" s="36" t="s">
        <v>74</v>
      </c>
      <c r="I35" s="24"/>
      <c r="J35" s="17">
        <v>128768</v>
      </c>
      <c r="K35" s="17">
        <v>238763</v>
      </c>
      <c r="L35" s="17">
        <v>2441</v>
      </c>
      <c r="M35" s="17">
        <v>29</v>
      </c>
      <c r="N35" s="17"/>
    </row>
    <row r="36" spans="1:14" ht="13.5" customHeight="1">
      <c r="A36" s="13"/>
      <c r="B36" s="37" t="s">
        <v>75</v>
      </c>
      <c r="C36" s="38">
        <f>J36+K36+L36</f>
        <v>993983</v>
      </c>
      <c r="D36" s="38">
        <v>2402035</v>
      </c>
      <c r="E36" s="39">
        <f>C36/D36</f>
        <v>0.41380870803298037</v>
      </c>
      <c r="F36" s="40">
        <f>C36/D36*100</f>
        <v>41.38087080329804</v>
      </c>
      <c r="G36" s="41">
        <f>D36/C36</f>
        <v>2.416575534994059</v>
      </c>
      <c r="H36" s="42" t="s">
        <v>76</v>
      </c>
      <c r="I36" s="24"/>
      <c r="J36" s="17">
        <v>307182</v>
      </c>
      <c r="K36" s="17">
        <v>680007</v>
      </c>
      <c r="L36" s="17">
        <v>6794</v>
      </c>
      <c r="M36" s="17">
        <v>30</v>
      </c>
      <c r="N36" s="17"/>
    </row>
    <row r="37" spans="1:14" ht="13.5" customHeight="1">
      <c r="A37" s="13"/>
      <c r="B37" s="25" t="s">
        <v>77</v>
      </c>
      <c r="C37" s="26">
        <f>J37+K37+L37</f>
        <v>229826</v>
      </c>
      <c r="D37" s="26">
        <v>229579</v>
      </c>
      <c r="E37" s="27">
        <f>C37/D37</f>
        <v>1.0010758823760013</v>
      </c>
      <c r="F37" s="28">
        <f>C37/D37*100</f>
        <v>100.10758823760013</v>
      </c>
      <c r="G37" s="29">
        <f>D37/C37</f>
        <v>0.9989252739028657</v>
      </c>
      <c r="H37" s="30" t="s">
        <v>78</v>
      </c>
      <c r="I37" s="24"/>
      <c r="J37" s="17">
        <v>80571</v>
      </c>
      <c r="K37" s="17">
        <v>148291</v>
      </c>
      <c r="L37" s="17">
        <v>964</v>
      </c>
      <c r="M37" s="17">
        <v>31</v>
      </c>
      <c r="N37" s="17"/>
    </row>
    <row r="38" spans="1:14" ht="13.5" customHeight="1">
      <c r="A38" s="13"/>
      <c r="B38" s="31" t="s">
        <v>79</v>
      </c>
      <c r="C38" s="32">
        <f>J38+K38+L38</f>
        <v>275077</v>
      </c>
      <c r="D38" s="32">
        <v>279948</v>
      </c>
      <c r="E38" s="33">
        <f>C38/D38</f>
        <v>0.9826003400631546</v>
      </c>
      <c r="F38" s="34">
        <f>C38/D38*100</f>
        <v>98.26003400631545</v>
      </c>
      <c r="G38" s="35">
        <f>D38/C38</f>
        <v>1.01770776909738</v>
      </c>
      <c r="H38" s="36" t="s">
        <v>80</v>
      </c>
      <c r="I38" s="24"/>
      <c r="J38" s="17">
        <v>95282</v>
      </c>
      <c r="K38" s="17">
        <v>178169</v>
      </c>
      <c r="L38" s="17">
        <v>1626</v>
      </c>
      <c r="M38" s="17">
        <v>32</v>
      </c>
      <c r="N38" s="17"/>
    </row>
    <row r="39" spans="1:14" ht="13.5" customHeight="1">
      <c r="A39" s="13"/>
      <c r="B39" s="31" t="s">
        <v>81</v>
      </c>
      <c r="C39" s="32">
        <f>J39+K39+L39</f>
        <v>675807</v>
      </c>
      <c r="D39" s="32">
        <v>800011</v>
      </c>
      <c r="E39" s="33">
        <f>C39/D39</f>
        <v>0.8447471347268976</v>
      </c>
      <c r="F39" s="34">
        <f>C39/D39*100</f>
        <v>84.47471347268976</v>
      </c>
      <c r="G39" s="35">
        <f>D39/C39</f>
        <v>1.1837861993143013</v>
      </c>
      <c r="H39" s="36" t="s">
        <v>82</v>
      </c>
      <c r="I39" s="24"/>
      <c r="J39" s="17">
        <v>210016</v>
      </c>
      <c r="K39" s="17">
        <v>462767</v>
      </c>
      <c r="L39" s="17">
        <v>3024</v>
      </c>
      <c r="M39" s="17">
        <v>33</v>
      </c>
      <c r="N39" s="17"/>
    </row>
    <row r="40" spans="1:14" ht="13.5" customHeight="1">
      <c r="A40" s="13"/>
      <c r="B40" s="31" t="s">
        <v>83</v>
      </c>
      <c r="C40" s="32">
        <f>J40+K40+L40</f>
        <v>758251</v>
      </c>
      <c r="D40" s="32">
        <v>1245350</v>
      </c>
      <c r="E40" s="33">
        <f>C40/D40</f>
        <v>0.6088657807042197</v>
      </c>
      <c r="F40" s="34">
        <f>C40/D40*100</f>
        <v>60.88657807042197</v>
      </c>
      <c r="G40" s="35">
        <f>D40/C40</f>
        <v>1.6423980977275334</v>
      </c>
      <c r="H40" s="36" t="s">
        <v>84</v>
      </c>
      <c r="I40" s="24"/>
      <c r="J40" s="17">
        <v>211839</v>
      </c>
      <c r="K40" s="17">
        <v>542866</v>
      </c>
      <c r="L40" s="17">
        <v>3546</v>
      </c>
      <c r="M40" s="17">
        <v>34</v>
      </c>
      <c r="N40" s="17"/>
    </row>
    <row r="41" spans="1:14" ht="13.5" customHeight="1">
      <c r="A41" s="13"/>
      <c r="B41" s="37" t="s">
        <v>85</v>
      </c>
      <c r="C41" s="38">
        <f>J41+K41+L41</f>
        <v>475593</v>
      </c>
      <c r="D41" s="38">
        <v>647504</v>
      </c>
      <c r="E41" s="39">
        <f>C41/D41</f>
        <v>0.734502026242309</v>
      </c>
      <c r="F41" s="40">
        <f>C41/D41*100</f>
        <v>73.4502026242309</v>
      </c>
      <c r="G41" s="41">
        <f>D41/C41</f>
        <v>1.3614666321834006</v>
      </c>
      <c r="H41" s="42" t="s">
        <v>86</v>
      </c>
      <c r="I41" s="24"/>
      <c r="J41" s="17">
        <v>142547</v>
      </c>
      <c r="K41" s="17">
        <v>330896</v>
      </c>
      <c r="L41" s="17">
        <v>2150</v>
      </c>
      <c r="M41" s="17">
        <v>35</v>
      </c>
      <c r="N41" s="17"/>
    </row>
    <row r="42" spans="1:14" ht="13.5" customHeight="1">
      <c r="A42" s="13"/>
      <c r="B42" s="25" t="s">
        <v>87</v>
      </c>
      <c r="C42" s="26">
        <f>J42+K42+L42</f>
        <v>281313</v>
      </c>
      <c r="D42" s="26">
        <v>325454</v>
      </c>
      <c r="E42" s="27">
        <f>C42/D42</f>
        <v>0.8643710017391091</v>
      </c>
      <c r="F42" s="28">
        <f>C42/D42*100</f>
        <v>86.4371001739109</v>
      </c>
      <c r="G42" s="29">
        <f>D42/C42</f>
        <v>1.1569106297967033</v>
      </c>
      <c r="H42" s="30" t="s">
        <v>88</v>
      </c>
      <c r="I42" s="24"/>
      <c r="J42" s="17">
        <v>98190</v>
      </c>
      <c r="K42" s="17">
        <v>182137</v>
      </c>
      <c r="L42" s="17">
        <v>986</v>
      </c>
      <c r="M42" s="17">
        <v>36</v>
      </c>
      <c r="N42" s="17"/>
    </row>
    <row r="43" spans="1:14" ht="13.5" customHeight="1">
      <c r="A43" s="13"/>
      <c r="B43" s="31" t="s">
        <v>89</v>
      </c>
      <c r="C43" s="32">
        <f>J43+K43+L43</f>
        <v>346982</v>
      </c>
      <c r="D43" s="32">
        <v>419542</v>
      </c>
      <c r="E43" s="33">
        <f>C43/D43</f>
        <v>0.8270494968322599</v>
      </c>
      <c r="F43" s="34">
        <f>C43/D43*100</f>
        <v>82.70494968322599</v>
      </c>
      <c r="G43" s="35">
        <f>D43/C43</f>
        <v>1.2091174758344814</v>
      </c>
      <c r="H43" s="36" t="s">
        <v>90</v>
      </c>
      <c r="I43" s="24"/>
      <c r="J43" s="17">
        <v>107775</v>
      </c>
      <c r="K43" s="17">
        <v>237551</v>
      </c>
      <c r="L43" s="17">
        <v>1656</v>
      </c>
      <c r="M43" s="17">
        <v>37</v>
      </c>
      <c r="N43" s="17"/>
    </row>
    <row r="44" spans="1:14" ht="13.5" customHeight="1">
      <c r="A44" s="13"/>
      <c r="B44" s="31" t="s">
        <v>91</v>
      </c>
      <c r="C44" s="32">
        <f>J44+K44+L44</f>
        <v>484254</v>
      </c>
      <c r="D44" s="32">
        <v>637183</v>
      </c>
      <c r="E44" s="33">
        <f>C44/D44</f>
        <v>0.7599920274081386</v>
      </c>
      <c r="F44" s="34">
        <f>C44/D44*100</f>
        <v>75.99920274081387</v>
      </c>
      <c r="G44" s="35">
        <f>D44/C44</f>
        <v>1.3158032767927574</v>
      </c>
      <c r="H44" s="36" t="s">
        <v>92</v>
      </c>
      <c r="I44" s="24"/>
      <c r="J44" s="17">
        <v>162088</v>
      </c>
      <c r="K44" s="17">
        <v>319693</v>
      </c>
      <c r="L44" s="17">
        <v>2473</v>
      </c>
      <c r="M44" s="17">
        <v>38</v>
      </c>
      <c r="N44" s="17"/>
    </row>
    <row r="45" spans="1:14" ht="13.5" customHeight="1">
      <c r="A45" s="13"/>
      <c r="B45" s="37" t="s">
        <v>93</v>
      </c>
      <c r="C45" s="38">
        <f>J45+K45+L45</f>
        <v>285585</v>
      </c>
      <c r="D45" s="38">
        <v>350199</v>
      </c>
      <c r="E45" s="39">
        <f>C45/D45</f>
        <v>0.815493476566181</v>
      </c>
      <c r="F45" s="40">
        <f>C45/D45*100</f>
        <v>81.5493476566181</v>
      </c>
      <c r="G45" s="41">
        <f>D45/C45</f>
        <v>1.2262513787488838</v>
      </c>
      <c r="H45" s="42" t="s">
        <v>94</v>
      </c>
      <c r="I45" s="24"/>
      <c r="J45" s="17">
        <v>106869</v>
      </c>
      <c r="K45" s="17">
        <v>177672</v>
      </c>
      <c r="L45" s="17">
        <v>1044</v>
      </c>
      <c r="M45" s="17">
        <v>39</v>
      </c>
      <c r="N45" s="17"/>
    </row>
    <row r="46" spans="1:14" ht="13.5" customHeight="1">
      <c r="A46" s="13"/>
      <c r="B46" s="25" t="s">
        <v>95</v>
      </c>
      <c r="C46" s="26">
        <f>J46+K46+L46</f>
        <v>1223147</v>
      </c>
      <c r="D46" s="26">
        <v>2246912</v>
      </c>
      <c r="E46" s="27">
        <f>C46/D46</f>
        <v>0.5443680037313433</v>
      </c>
      <c r="F46" s="28">
        <f>C46/D46*100</f>
        <v>54.43680037313433</v>
      </c>
      <c r="G46" s="29">
        <f>D46/C46</f>
        <v>1.8369926100460534</v>
      </c>
      <c r="H46" s="30" t="s">
        <v>96</v>
      </c>
      <c r="I46" s="24"/>
      <c r="J46" s="17">
        <v>337758</v>
      </c>
      <c r="K46" s="17">
        <v>880584</v>
      </c>
      <c r="L46" s="17">
        <v>4805</v>
      </c>
      <c r="M46" s="17">
        <v>40</v>
      </c>
      <c r="N46" s="17"/>
    </row>
    <row r="47" spans="1:14" ht="13.5" customHeight="1">
      <c r="A47" s="13"/>
      <c r="B47" s="31" t="s">
        <v>97</v>
      </c>
      <c r="C47" s="32">
        <f>J47+K47+L47</f>
        <v>317471</v>
      </c>
      <c r="D47" s="32">
        <v>316884</v>
      </c>
      <c r="E47" s="33">
        <f>C47/D47</f>
        <v>1.0018524128703248</v>
      </c>
      <c r="F47" s="34">
        <f>C47/D47*100</f>
        <v>100.18524128703248</v>
      </c>
      <c r="G47" s="35">
        <f>D47/C47</f>
        <v>0.9981510122184388</v>
      </c>
      <c r="H47" s="36" t="s">
        <v>98</v>
      </c>
      <c r="I47" s="24"/>
      <c r="J47" s="17">
        <v>97615</v>
      </c>
      <c r="K47" s="17">
        <v>218552</v>
      </c>
      <c r="L47" s="17">
        <v>1304</v>
      </c>
      <c r="M47" s="17">
        <v>41</v>
      </c>
      <c r="N47" s="17"/>
    </row>
    <row r="48" spans="1:14" ht="13.5" customHeight="1">
      <c r="A48" s="6"/>
      <c r="B48" s="31" t="s">
        <v>99</v>
      </c>
      <c r="C48" s="32">
        <f>J48+K48+L48</f>
        <v>472850</v>
      </c>
      <c r="D48" s="32">
        <v>618180</v>
      </c>
      <c r="E48" s="33">
        <f>C48/D48</f>
        <v>0.7649066614901808</v>
      </c>
      <c r="F48" s="34">
        <f>C48/D48*100</f>
        <v>76.49066614901808</v>
      </c>
      <c r="G48" s="35">
        <f>D48/C48</f>
        <v>1.3073490536110817</v>
      </c>
      <c r="H48" s="36" t="s">
        <v>100</v>
      </c>
      <c r="I48" s="24"/>
      <c r="J48" s="17">
        <v>146199</v>
      </c>
      <c r="K48" s="17">
        <v>324925</v>
      </c>
      <c r="L48" s="17">
        <v>1726</v>
      </c>
      <c r="M48" s="17">
        <v>42</v>
      </c>
      <c r="N48" s="10"/>
    </row>
    <row r="49" spans="1:14" ht="13.5" customHeight="1">
      <c r="A49" s="13"/>
      <c r="B49" s="31" t="s">
        <v>101</v>
      </c>
      <c r="C49" s="32">
        <f>J49+K49+L49</f>
        <v>607725</v>
      </c>
      <c r="D49" s="32">
        <v>746968</v>
      </c>
      <c r="E49" s="33">
        <f>C49/D49</f>
        <v>0.8135890694112733</v>
      </c>
      <c r="F49" s="34">
        <f>C49/D49*100</f>
        <v>81.35890694112733</v>
      </c>
      <c r="G49" s="35">
        <f>D49/C49</f>
        <v>1.2291217244641903</v>
      </c>
      <c r="H49" s="36" t="s">
        <v>102</v>
      </c>
      <c r="I49" s="24"/>
      <c r="J49" s="17">
        <v>189802</v>
      </c>
      <c r="K49" s="17">
        <v>415134</v>
      </c>
      <c r="L49" s="17">
        <v>2789</v>
      </c>
      <c r="M49" s="17">
        <v>43</v>
      </c>
      <c r="N49" s="17"/>
    </row>
    <row r="50" spans="1:14" ht="13.5" customHeight="1">
      <c r="A50" s="13"/>
      <c r="B50" s="31" t="s">
        <v>103</v>
      </c>
      <c r="C50" s="32">
        <f>J50+K50+L50</f>
        <v>413836</v>
      </c>
      <c r="D50" s="32">
        <v>516654</v>
      </c>
      <c r="E50" s="33">
        <f>C50/D50</f>
        <v>0.8009925404622823</v>
      </c>
      <c r="F50" s="34">
        <f>C50/D50*100</f>
        <v>80.09925404622822</v>
      </c>
      <c r="G50" s="35">
        <f>D50/C50</f>
        <v>1.2484510772383264</v>
      </c>
      <c r="H50" s="36" t="s">
        <v>104</v>
      </c>
      <c r="I50" s="24"/>
      <c r="J50" s="17">
        <v>132207</v>
      </c>
      <c r="K50" s="17">
        <v>280131</v>
      </c>
      <c r="L50" s="17">
        <v>1498</v>
      </c>
      <c r="M50" s="17">
        <v>44</v>
      </c>
      <c r="N50" s="17"/>
    </row>
    <row r="51" spans="1:14" ht="13.5" customHeight="1">
      <c r="A51" s="13"/>
      <c r="B51" s="31" t="s">
        <v>105</v>
      </c>
      <c r="C51" s="32">
        <f>J51+K51+L51</f>
        <v>453578</v>
      </c>
      <c r="D51" s="32">
        <v>510086</v>
      </c>
      <c r="E51" s="33">
        <f>C51/D51</f>
        <v>0.8892186807714777</v>
      </c>
      <c r="F51" s="34">
        <f>C51/D51*100</f>
        <v>88.92186807714776</v>
      </c>
      <c r="G51" s="35">
        <f>D51/C51</f>
        <v>1.1245827619505355</v>
      </c>
      <c r="H51" s="36" t="s">
        <v>106</v>
      </c>
      <c r="I51" s="24"/>
      <c r="J51" s="17">
        <v>160494</v>
      </c>
      <c r="K51" s="17">
        <v>291688</v>
      </c>
      <c r="L51" s="17">
        <v>1396</v>
      </c>
      <c r="M51" s="17">
        <v>45</v>
      </c>
      <c r="N51" s="17"/>
    </row>
    <row r="52" spans="1:14" ht="13.5" customHeight="1">
      <c r="A52" s="13"/>
      <c r="B52" s="37" t="s">
        <v>107</v>
      </c>
      <c r="C52" s="38">
        <f>J52+K52+L52</f>
        <v>656038</v>
      </c>
      <c r="D52" s="38">
        <v>794486</v>
      </c>
      <c r="E52" s="39">
        <f>C52/D52</f>
        <v>0.8257389054055074</v>
      </c>
      <c r="F52" s="40">
        <f>C52/D52*100</f>
        <v>82.57389054055075</v>
      </c>
      <c r="G52" s="41">
        <f>D52/C52</f>
        <v>1.211036555809267</v>
      </c>
      <c r="H52" s="42" t="s">
        <v>108</v>
      </c>
      <c r="I52" s="24"/>
      <c r="J52" s="17">
        <v>241350</v>
      </c>
      <c r="K52" s="17">
        <v>412431</v>
      </c>
      <c r="L52" s="17">
        <v>2257</v>
      </c>
      <c r="M52" s="17">
        <v>46</v>
      </c>
      <c r="N52" s="17"/>
    </row>
    <row r="53" spans="1:14" ht="13.5" customHeight="1">
      <c r="A53" s="13"/>
      <c r="B53" s="18" t="s">
        <v>109</v>
      </c>
      <c r="C53" s="19">
        <f>J53+K53+L53</f>
        <v>534389</v>
      </c>
      <c r="D53" s="19">
        <v>587569</v>
      </c>
      <c r="E53" s="20">
        <f>C53/D53</f>
        <v>0.9094914810005293</v>
      </c>
      <c r="F53" s="21">
        <f>C53/D53*100</f>
        <v>90.94914810005294</v>
      </c>
      <c r="G53" s="22">
        <f>D53/C53</f>
        <v>1.0995155214647008</v>
      </c>
      <c r="H53" s="23" t="s">
        <v>110</v>
      </c>
      <c r="I53" s="24"/>
      <c r="J53" s="17">
        <v>138802</v>
      </c>
      <c r="K53" s="17">
        <v>393639</v>
      </c>
      <c r="L53" s="17">
        <v>1948</v>
      </c>
      <c r="M53" s="17">
        <v>47</v>
      </c>
      <c r="N53" s="17"/>
    </row>
    <row r="54" spans="1:14" ht="13.5" customHeight="1">
      <c r="A54" s="13"/>
      <c r="B54" s="18"/>
      <c r="C54" s="43"/>
      <c r="D54" s="43"/>
      <c r="E54" s="20"/>
      <c r="F54" s="21"/>
      <c r="G54" s="22"/>
      <c r="H54" s="44"/>
      <c r="I54" s="24"/>
      <c r="J54" s="17"/>
      <c r="K54" s="17"/>
      <c r="L54" s="17"/>
      <c r="M54" s="17"/>
      <c r="N54" s="17"/>
    </row>
    <row r="55" spans="1:14" ht="13.5" customHeight="1">
      <c r="A55" s="13"/>
      <c r="B55" s="18" t="s">
        <v>111</v>
      </c>
      <c r="C55" s="19">
        <f>SUM(C7:C53)</f>
        <v>28283561</v>
      </c>
      <c r="D55" s="19">
        <f>SUM(D7:D53)</f>
        <v>54594744</v>
      </c>
      <c r="E55" s="20">
        <f>C55/D55</f>
        <v>0.5180638084867657</v>
      </c>
      <c r="F55" s="21">
        <f>C55/D55*100</f>
        <v>51.80638084867657</v>
      </c>
      <c r="G55" s="22">
        <f>D55/C55</f>
        <v>1.9302641559172835</v>
      </c>
      <c r="H55" s="44"/>
      <c r="I55" s="24"/>
      <c r="J55" s="17">
        <f>SUM(J7:J53)</f>
        <v>8782302</v>
      </c>
      <c r="K55" s="17">
        <f>SUM(K7:K53)</f>
        <v>19347873</v>
      </c>
      <c r="L55" s="17">
        <f>SUM(L7:L53)</f>
        <v>153386</v>
      </c>
      <c r="M55" s="17"/>
      <c r="N55" s="17"/>
    </row>
  </sheetData>
  <printOptions/>
  <pageMargins left="0.7086613774299622" right="0.7086613774299622" top="0.748031497001648" bottom="0.748031497001648" header="0.31496068835258484" footer="0.31496068835258484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世帯当たり普及台数</dc:title>
  <dc:subject/>
  <dc:creator>user</dc:creator>
  <cp:keywords/>
  <dc:description/>
  <cp:lastModifiedBy/>
  <cp:category/>
  <cp:version/>
  <cp:contentType/>
  <cp:contentStatus/>
</cp:coreProperties>
</file>