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" windowWidth="22900" windowHeight="18820" activeTab="0"/>
  </bookViews>
  <sheets>
    <sheet name="県別" sheetId="1" r:id="rId1"/>
  </sheets>
  <definedNames>
    <definedName name="総務省・県別・人口・世帯数060804_2_sasi1" localSheetId="0">'県別'!#REF!</definedName>
  </definedNames>
  <calcPr fullCalcOnLoad="1"/>
</workbook>
</file>

<file path=xl/sharedStrings.xml><?xml version="1.0" encoding="utf-8"?>
<sst xmlns="http://schemas.openxmlformats.org/spreadsheetml/2006/main" count="116" uniqueCount="112">
  <si>
    <t>徳   島</t>
  </si>
  <si>
    <t>香   川</t>
  </si>
  <si>
    <t>愛   媛</t>
  </si>
  <si>
    <t>高   知</t>
  </si>
  <si>
    <t>福   岡</t>
  </si>
  <si>
    <t>佐   賀</t>
  </si>
  <si>
    <t>長   崎</t>
  </si>
  <si>
    <t>熊   本</t>
  </si>
  <si>
    <t>大   分</t>
  </si>
  <si>
    <t>宮   崎</t>
  </si>
  <si>
    <t>鹿児島</t>
  </si>
  <si>
    <t>沖   縄</t>
  </si>
  <si>
    <t>全国計</t>
  </si>
  <si>
    <t>北海道</t>
  </si>
  <si>
    <t>都道府県</t>
  </si>
  <si>
    <t>軽四輪車保有台数と世帯当たり普及台数（県別）</t>
  </si>
  <si>
    <t>世帯数</t>
  </si>
  <si>
    <t>軽自動車</t>
  </si>
  <si>
    <t>保有台数</t>
  </si>
  <si>
    <t>1世帯</t>
  </si>
  <si>
    <t>当たり</t>
  </si>
  <si>
    <t>台数</t>
  </si>
  <si>
    <t>100世帯</t>
  </si>
  <si>
    <t>1台</t>
  </si>
  <si>
    <t>順位</t>
  </si>
  <si>
    <t>軽貨物車</t>
  </si>
  <si>
    <t>軽乗用車</t>
  </si>
  <si>
    <t>(前年順位)</t>
  </si>
  <si>
    <t>県順</t>
  </si>
  <si>
    <t>6(6)</t>
  </si>
  <si>
    <t>1(1)</t>
  </si>
  <si>
    <t>3(3)</t>
  </si>
  <si>
    <t>11(11)</t>
  </si>
  <si>
    <t>2(2)</t>
  </si>
  <si>
    <t>軽特種車</t>
  </si>
  <si>
    <t>9(9)</t>
  </si>
  <si>
    <t>10(10)</t>
  </si>
  <si>
    <t>17(17)</t>
  </si>
  <si>
    <t>18(18)</t>
  </si>
  <si>
    <t>23(23)</t>
  </si>
  <si>
    <t>24(24)</t>
  </si>
  <si>
    <t>25(25)</t>
  </si>
  <si>
    <t>26(26)</t>
  </si>
  <si>
    <t>27(27)</t>
  </si>
  <si>
    <t>28(28)</t>
  </si>
  <si>
    <t>29(29)</t>
  </si>
  <si>
    <t>30(30)</t>
  </si>
  <si>
    <t>31(31)</t>
  </si>
  <si>
    <t>32(32)</t>
  </si>
  <si>
    <t>33(33)</t>
  </si>
  <si>
    <t>34(34)</t>
  </si>
  <si>
    <t>37(37)</t>
  </si>
  <si>
    <t>38(38)</t>
  </si>
  <si>
    <t>39(39)</t>
  </si>
  <si>
    <t>40(40)</t>
  </si>
  <si>
    <t>41(41)</t>
  </si>
  <si>
    <t>42(42)</t>
  </si>
  <si>
    <t>43(43)</t>
  </si>
  <si>
    <t>44(44)</t>
  </si>
  <si>
    <t>45(45)</t>
  </si>
  <si>
    <t>平成24年３月末現在</t>
  </si>
  <si>
    <t>4(5)</t>
  </si>
  <si>
    <t>5(4)</t>
  </si>
  <si>
    <t>7(7)</t>
  </si>
  <si>
    <t>8(8)</t>
  </si>
  <si>
    <t>12(12)</t>
  </si>
  <si>
    <t>13(13)</t>
  </si>
  <si>
    <t>14(15)</t>
  </si>
  <si>
    <t>15(14)</t>
  </si>
  <si>
    <t>16(16)</t>
  </si>
  <si>
    <t>19(21)</t>
  </si>
  <si>
    <t>20(22)</t>
  </si>
  <si>
    <t>21(19)</t>
  </si>
  <si>
    <t>22(20)</t>
  </si>
  <si>
    <t>35(36)</t>
  </si>
  <si>
    <t>36(35)</t>
  </si>
  <si>
    <t>46(46)</t>
  </si>
  <si>
    <t>47(47)</t>
  </si>
  <si>
    <t>神奈川</t>
  </si>
  <si>
    <t>青　 森</t>
  </si>
  <si>
    <t>岩 　手</t>
  </si>
  <si>
    <t>宮 　城</t>
  </si>
  <si>
    <t>秋 　田</t>
  </si>
  <si>
    <t>山 　形</t>
  </si>
  <si>
    <t>福　 島</t>
  </si>
  <si>
    <t>茨 　城</t>
  </si>
  <si>
    <t>栃　 木</t>
  </si>
  <si>
    <t>群 　馬</t>
  </si>
  <si>
    <t>埼　 玉</t>
  </si>
  <si>
    <t>千 　葉</t>
  </si>
  <si>
    <t>東 　京</t>
  </si>
  <si>
    <t>山   梨</t>
  </si>
  <si>
    <t>新   潟</t>
  </si>
  <si>
    <t>富   山</t>
  </si>
  <si>
    <t>石   川</t>
  </si>
  <si>
    <t>長   野</t>
  </si>
  <si>
    <t>福   井</t>
  </si>
  <si>
    <t>岐   阜</t>
  </si>
  <si>
    <t>静   岡</t>
  </si>
  <si>
    <t>愛   知</t>
  </si>
  <si>
    <t>三   重</t>
  </si>
  <si>
    <t>滋   賀</t>
  </si>
  <si>
    <t>京   都</t>
  </si>
  <si>
    <t>大   阪</t>
  </si>
  <si>
    <t>奈   良</t>
  </si>
  <si>
    <t>和歌山</t>
  </si>
  <si>
    <t>兵   庫</t>
  </si>
  <si>
    <t>鳥   取</t>
  </si>
  <si>
    <t>島   根</t>
  </si>
  <si>
    <t>岡   山</t>
  </si>
  <si>
    <t>広   島</t>
  </si>
  <si>
    <t>山   口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</si>
</sst>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_ ;[Red]\-#,##0.0\ "/>
    <numFmt numFmtId="178" formatCode="#,##0.00_ ;[Red]\-#,##0.00\ "/>
    <numFmt numFmtId="179" formatCode="#,##0_ ;[Red]\-#,##0\ "/>
    <numFmt numFmtId="180" formatCode="0.E+00"/>
    <numFmt numFmtId="181" formatCode="[&lt;=999]000;[&lt;=9999]000\-00;000\-0000"/>
    <numFmt numFmtId="182" formatCode="0_ "/>
    <numFmt numFmtId="183" formatCode="[DBNum3][$-411]0"/>
    <numFmt numFmtId="184" formatCode="0.0_ "/>
    <numFmt numFmtId="185" formatCode="0_);[Red]\(0\)"/>
  </numFmts>
  <fonts count="24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6" fillId="0" borderId="0" applyNumberFormat="0" applyFill="0" applyBorder="0" applyAlignment="0" applyProtection="0"/>
    <xf numFmtId="0" fontId="11" fillId="4" borderId="0" applyNumberFormat="0" applyBorder="0" applyAlignment="0" applyProtection="0"/>
  </cellStyleXfs>
  <cellXfs count="86">
    <xf numFmtId="0" fontId="0" fillId="0" borderId="0" xfId="0" applyAlignment="1">
      <alignment/>
    </xf>
    <xf numFmtId="38" fontId="0" fillId="0" borderId="0" xfId="49" applyFont="1" applyAlignment="1">
      <alignment/>
    </xf>
    <xf numFmtId="38" fontId="3" fillId="0" borderId="10" xfId="49" applyFont="1" applyBorder="1" applyAlignment="1">
      <alignment horizontal="center" vertical="center"/>
    </xf>
    <xf numFmtId="38" fontId="3" fillId="0" borderId="0" xfId="49" applyFont="1" applyAlignment="1">
      <alignment horizontal="center" vertical="center"/>
    </xf>
    <xf numFmtId="38" fontId="3" fillId="0" borderId="11" xfId="49" applyFont="1" applyBorder="1" applyAlignment="1">
      <alignment horizontal="center" vertical="center"/>
    </xf>
    <xf numFmtId="38" fontId="3" fillId="0" borderId="0" xfId="49" applyFont="1" applyAlignment="1">
      <alignment/>
    </xf>
    <xf numFmtId="38" fontId="3" fillId="0" borderId="12" xfId="49" applyFont="1" applyBorder="1" applyAlignment="1">
      <alignment horizontal="center" vertical="center"/>
    </xf>
    <xf numFmtId="38" fontId="3" fillId="0" borderId="13" xfId="49" applyFont="1" applyBorder="1" applyAlignment="1">
      <alignment horizontal="center" vertical="center"/>
    </xf>
    <xf numFmtId="38" fontId="3" fillId="0" borderId="14" xfId="49" applyFont="1" applyBorder="1" applyAlignment="1">
      <alignment horizontal="center" vertical="center"/>
    </xf>
    <xf numFmtId="38" fontId="3" fillId="0" borderId="15" xfId="49" applyFont="1" applyBorder="1" applyAlignment="1">
      <alignment horizontal="center" vertical="center"/>
    </xf>
    <xf numFmtId="38" fontId="3" fillId="0" borderId="10" xfId="49" applyFont="1" applyBorder="1" applyAlignment="1">
      <alignment vertical="center"/>
    </xf>
    <xf numFmtId="38" fontId="1" fillId="0" borderId="0" xfId="49" applyFont="1" applyAlignment="1">
      <alignment/>
    </xf>
    <xf numFmtId="38" fontId="3" fillId="0" borderId="16" xfId="49" applyFont="1" applyBorder="1" applyAlignment="1">
      <alignment horizontal="center" vertical="center"/>
    </xf>
    <xf numFmtId="38" fontId="4" fillId="0" borderId="17" xfId="49" applyFont="1" applyBorder="1" applyAlignment="1">
      <alignment horizontal="center" vertical="center"/>
    </xf>
    <xf numFmtId="38" fontId="4" fillId="0" borderId="18" xfId="49" applyFont="1" applyBorder="1" applyAlignment="1">
      <alignment horizontal="center" vertical="center"/>
    </xf>
    <xf numFmtId="38" fontId="4" fillId="0" borderId="19" xfId="49" applyFont="1" applyBorder="1" applyAlignment="1">
      <alignment horizontal="center" vertical="center"/>
    </xf>
    <xf numFmtId="38" fontId="4" fillId="0" borderId="20" xfId="49" applyFont="1" applyBorder="1" applyAlignment="1">
      <alignment/>
    </xf>
    <xf numFmtId="38" fontId="0" fillId="0" borderId="20" xfId="49" applyFont="1" applyBorder="1" applyAlignment="1">
      <alignment/>
    </xf>
    <xf numFmtId="38" fontId="3" fillId="0" borderId="21" xfId="49" applyFont="1" applyBorder="1" applyAlignment="1">
      <alignment horizontal="center" vertical="center"/>
    </xf>
    <xf numFmtId="38" fontId="4" fillId="0" borderId="22" xfId="49" applyFont="1" applyBorder="1" applyAlignment="1">
      <alignment horizontal="center" vertical="center"/>
    </xf>
    <xf numFmtId="38" fontId="4" fillId="0" borderId="23" xfId="49" applyFont="1" applyBorder="1" applyAlignment="1">
      <alignment horizontal="center" vertical="center"/>
    </xf>
    <xf numFmtId="38" fontId="3" fillId="0" borderId="24" xfId="49" applyFont="1" applyBorder="1" applyAlignment="1">
      <alignment horizontal="center" vertical="center"/>
    </xf>
    <xf numFmtId="38" fontId="4" fillId="0" borderId="25" xfId="49" applyFont="1" applyBorder="1" applyAlignment="1">
      <alignment horizontal="center" vertical="center"/>
    </xf>
    <xf numFmtId="38" fontId="4" fillId="0" borderId="26" xfId="49" applyFont="1" applyBorder="1" applyAlignment="1">
      <alignment horizontal="center" vertical="center"/>
    </xf>
    <xf numFmtId="176" fontId="3" fillId="0" borderId="27" xfId="49" applyNumberFormat="1" applyFont="1" applyBorder="1" applyAlignment="1">
      <alignment vertical="center"/>
    </xf>
    <xf numFmtId="177" fontId="3" fillId="0" borderId="27" xfId="49" applyNumberFormat="1" applyFont="1" applyBorder="1" applyAlignment="1">
      <alignment vertical="center"/>
    </xf>
    <xf numFmtId="178" fontId="3" fillId="0" borderId="28" xfId="49" applyNumberFormat="1" applyFont="1" applyBorder="1" applyAlignment="1">
      <alignment vertical="center"/>
    </xf>
    <xf numFmtId="179" fontId="3" fillId="0" borderId="0" xfId="49" applyNumberFormat="1" applyFont="1" applyAlignment="1">
      <alignment/>
    </xf>
    <xf numFmtId="179" fontId="3" fillId="0" borderId="10" xfId="49" applyNumberFormat="1" applyFont="1" applyBorder="1" applyAlignment="1">
      <alignment vertical="center"/>
    </xf>
    <xf numFmtId="179" fontId="3" fillId="0" borderId="10" xfId="49" applyNumberFormat="1" applyFont="1" applyBorder="1" applyAlignment="1" applyProtection="1">
      <alignment vertical="center"/>
      <protection hidden="1"/>
    </xf>
    <xf numFmtId="179" fontId="3" fillId="0" borderId="11" xfId="49" applyNumberFormat="1" applyFont="1" applyBorder="1" applyAlignment="1" applyProtection="1">
      <alignment vertical="center"/>
      <protection hidden="1"/>
    </xf>
    <xf numFmtId="179" fontId="3" fillId="0" borderId="14" xfId="49" applyNumberFormat="1" applyFont="1" applyBorder="1" applyAlignment="1" applyProtection="1">
      <alignment vertical="center"/>
      <protection hidden="1"/>
    </xf>
    <xf numFmtId="179" fontId="3" fillId="0" borderId="12" xfId="49" applyNumberFormat="1" applyFont="1" applyBorder="1" applyAlignment="1" applyProtection="1">
      <alignment vertical="center"/>
      <protection hidden="1"/>
    </xf>
    <xf numFmtId="179" fontId="3" fillId="0" borderId="13" xfId="49" applyNumberFormat="1" applyFont="1" applyBorder="1" applyAlignment="1" applyProtection="1">
      <alignment vertical="center"/>
      <protection hidden="1"/>
    </xf>
    <xf numFmtId="179" fontId="3" fillId="0" borderId="15" xfId="49" applyNumberFormat="1" applyFont="1" applyBorder="1" applyAlignment="1" applyProtection="1">
      <alignment vertical="center"/>
      <protection hidden="1"/>
    </xf>
    <xf numFmtId="179" fontId="3" fillId="0" borderId="15" xfId="49" applyNumberFormat="1" applyFont="1" applyBorder="1" applyAlignment="1" applyProtection="1">
      <alignment/>
      <protection hidden="1"/>
    </xf>
    <xf numFmtId="176" fontId="3" fillId="0" borderId="29" xfId="49" applyNumberFormat="1" applyFont="1" applyBorder="1" applyAlignment="1">
      <alignment vertical="center"/>
    </xf>
    <xf numFmtId="176" fontId="3" fillId="0" borderId="30" xfId="49" applyNumberFormat="1" applyFont="1" applyBorder="1" applyAlignment="1">
      <alignment vertical="center"/>
    </xf>
    <xf numFmtId="176" fontId="3" fillId="0" borderId="18" xfId="49" applyNumberFormat="1" applyFont="1" applyBorder="1" applyAlignment="1">
      <alignment vertical="center"/>
    </xf>
    <xf numFmtId="176" fontId="3" fillId="0" borderId="31" xfId="49" applyNumberFormat="1" applyFont="1" applyBorder="1" applyAlignment="1">
      <alignment vertical="center"/>
    </xf>
    <xf numFmtId="176" fontId="3" fillId="0" borderId="32" xfId="49" applyNumberFormat="1" applyFont="1" applyBorder="1" applyAlignment="1">
      <alignment vertical="center"/>
    </xf>
    <xf numFmtId="177" fontId="3" fillId="0" borderId="30" xfId="49" applyNumberFormat="1" applyFont="1" applyBorder="1" applyAlignment="1">
      <alignment vertical="center"/>
    </xf>
    <xf numFmtId="177" fontId="3" fillId="0" borderId="29" xfId="49" applyNumberFormat="1" applyFont="1" applyBorder="1" applyAlignment="1">
      <alignment vertical="center"/>
    </xf>
    <xf numFmtId="177" fontId="3" fillId="0" borderId="33" xfId="49" applyNumberFormat="1" applyFont="1" applyBorder="1" applyAlignment="1">
      <alignment vertical="center"/>
    </xf>
    <xf numFmtId="177" fontId="3" fillId="0" borderId="18" xfId="49" applyNumberFormat="1" applyFont="1" applyBorder="1" applyAlignment="1">
      <alignment vertical="center"/>
    </xf>
    <xf numFmtId="177" fontId="3" fillId="0" borderId="32" xfId="49" applyNumberFormat="1" applyFont="1" applyBorder="1" applyAlignment="1">
      <alignment vertical="center"/>
    </xf>
    <xf numFmtId="178" fontId="3" fillId="0" borderId="34" xfId="49" applyNumberFormat="1" applyFont="1" applyBorder="1" applyAlignment="1">
      <alignment vertical="center"/>
    </xf>
    <xf numFmtId="178" fontId="3" fillId="0" borderId="35" xfId="49" applyNumberFormat="1" applyFont="1" applyBorder="1" applyAlignment="1">
      <alignment vertical="center"/>
    </xf>
    <xf numFmtId="178" fontId="3" fillId="0" borderId="36" xfId="49" applyNumberFormat="1" applyFont="1" applyBorder="1" applyAlignment="1">
      <alignment vertical="center"/>
    </xf>
    <xf numFmtId="178" fontId="3" fillId="0" borderId="19" xfId="49" applyNumberFormat="1" applyFont="1" applyBorder="1" applyAlignment="1">
      <alignment vertical="center"/>
    </xf>
    <xf numFmtId="178" fontId="3" fillId="0" borderId="37" xfId="49" applyNumberFormat="1" applyFont="1" applyBorder="1" applyAlignment="1">
      <alignment vertical="center"/>
    </xf>
    <xf numFmtId="178" fontId="3" fillId="0" borderId="32" xfId="49" applyNumberFormat="1" applyFont="1" applyBorder="1" applyAlignment="1">
      <alignment vertical="center"/>
    </xf>
    <xf numFmtId="179" fontId="3" fillId="0" borderId="20" xfId="49" applyNumberFormat="1" applyFont="1" applyBorder="1" applyAlignment="1">
      <alignment vertical="center"/>
    </xf>
    <xf numFmtId="179" fontId="3" fillId="0" borderId="11" xfId="49" applyNumberFormat="1" applyFont="1" applyBorder="1" applyAlignment="1">
      <alignment vertical="center"/>
    </xf>
    <xf numFmtId="179" fontId="3" fillId="0" borderId="12" xfId="49" applyNumberFormat="1" applyFont="1" applyBorder="1" applyAlignment="1">
      <alignment vertical="center"/>
    </xf>
    <xf numFmtId="179" fontId="3" fillId="0" borderId="15" xfId="49" applyNumberFormat="1" applyFont="1" applyBorder="1" applyAlignment="1">
      <alignment vertical="center"/>
    </xf>
    <xf numFmtId="179" fontId="3" fillId="0" borderId="14" xfId="49" applyNumberFormat="1" applyFont="1" applyBorder="1" applyAlignment="1">
      <alignment vertical="center"/>
    </xf>
    <xf numFmtId="176" fontId="3" fillId="0" borderId="38" xfId="49" applyNumberFormat="1" applyFont="1" applyBorder="1" applyAlignment="1">
      <alignment vertical="center"/>
    </xf>
    <xf numFmtId="38" fontId="4" fillId="0" borderId="15" xfId="49" applyFont="1" applyBorder="1" applyAlignment="1">
      <alignment horizontal="center" vertical="center"/>
    </xf>
    <xf numFmtId="38" fontId="4" fillId="0" borderId="21" xfId="49" applyFont="1" applyBorder="1" applyAlignment="1">
      <alignment horizontal="center" vertical="center"/>
    </xf>
    <xf numFmtId="38" fontId="3" fillId="0" borderId="20" xfId="49" applyFont="1" applyBorder="1" applyAlignment="1">
      <alignment horizontal="center" vertical="center"/>
    </xf>
    <xf numFmtId="176" fontId="3" fillId="0" borderId="11" xfId="49" applyNumberFormat="1" applyFont="1" applyBorder="1" applyAlignment="1">
      <alignment vertical="center"/>
    </xf>
    <xf numFmtId="179" fontId="3" fillId="0" borderId="39" xfId="49" applyNumberFormat="1" applyFont="1" applyBorder="1" applyAlignment="1">
      <alignment vertical="center"/>
    </xf>
    <xf numFmtId="179" fontId="3" fillId="0" borderId="13" xfId="49" applyNumberFormat="1" applyFont="1" applyBorder="1" applyAlignment="1">
      <alignment vertical="center"/>
    </xf>
    <xf numFmtId="176" fontId="3" fillId="0" borderId="33" xfId="49" applyNumberFormat="1" applyFont="1" applyBorder="1" applyAlignment="1">
      <alignment vertical="center"/>
    </xf>
    <xf numFmtId="179" fontId="3" fillId="0" borderId="40" xfId="49" applyNumberFormat="1" applyFont="1" applyBorder="1" applyAlignment="1">
      <alignment vertical="center"/>
    </xf>
    <xf numFmtId="179" fontId="3" fillId="0" borderId="41" xfId="49" applyNumberFormat="1" applyFont="1" applyBorder="1" applyAlignment="1" applyProtection="1">
      <alignment vertical="center"/>
      <protection hidden="1"/>
    </xf>
    <xf numFmtId="178" fontId="3" fillId="0" borderId="42" xfId="49" applyNumberFormat="1" applyFont="1" applyBorder="1" applyAlignment="1">
      <alignment vertical="center"/>
    </xf>
    <xf numFmtId="178" fontId="3" fillId="0" borderId="11" xfId="49" applyNumberFormat="1" applyFont="1" applyBorder="1" applyAlignment="1">
      <alignment vertical="center"/>
    </xf>
    <xf numFmtId="179" fontId="3" fillId="0" borderId="0" xfId="49" applyNumberFormat="1" applyFont="1" applyBorder="1" applyAlignment="1">
      <alignment vertical="center"/>
    </xf>
    <xf numFmtId="176" fontId="3" fillId="0" borderId="17" xfId="49" applyNumberFormat="1" applyFont="1" applyBorder="1" applyAlignment="1">
      <alignment vertical="center"/>
    </xf>
    <xf numFmtId="38" fontId="3" fillId="0" borderId="43" xfId="49" applyFont="1" applyBorder="1" applyAlignment="1">
      <alignment horizontal="center" vertical="center"/>
    </xf>
    <xf numFmtId="38" fontId="3" fillId="0" borderId="16" xfId="49" applyFont="1" applyBorder="1" applyAlignment="1">
      <alignment/>
    </xf>
    <xf numFmtId="179" fontId="3" fillId="0" borderId="21" xfId="49" applyNumberFormat="1" applyFont="1" applyBorder="1" applyAlignment="1" applyProtection="1">
      <alignment vertical="center"/>
      <protection hidden="1"/>
    </xf>
    <xf numFmtId="177" fontId="3" fillId="0" borderId="17" xfId="49" applyNumberFormat="1" applyFont="1" applyBorder="1" applyAlignment="1">
      <alignment vertical="center"/>
    </xf>
    <xf numFmtId="178" fontId="3" fillId="0" borderId="25" xfId="49" applyNumberFormat="1" applyFont="1" applyBorder="1" applyAlignment="1">
      <alignment vertical="center"/>
    </xf>
    <xf numFmtId="49" fontId="3" fillId="0" borderId="15" xfId="49" applyNumberFormat="1" applyFont="1" applyBorder="1" applyAlignment="1">
      <alignment horizontal="right" vertical="center"/>
    </xf>
    <xf numFmtId="49" fontId="3" fillId="0" borderId="11" xfId="49" applyNumberFormat="1" applyFont="1" applyBorder="1" applyAlignment="1">
      <alignment horizontal="right" vertical="center"/>
    </xf>
    <xf numFmtId="49" fontId="3" fillId="0" borderId="14" xfId="49" applyNumberFormat="1" applyFont="1" applyBorder="1" applyAlignment="1">
      <alignment horizontal="right" vertical="center"/>
    </xf>
    <xf numFmtId="49" fontId="3" fillId="0" borderId="12" xfId="49" applyNumberFormat="1" applyFont="1" applyBorder="1" applyAlignment="1">
      <alignment horizontal="right" vertical="center"/>
    </xf>
    <xf numFmtId="49" fontId="3" fillId="0" borderId="13" xfId="49" applyNumberFormat="1" applyFont="1" applyBorder="1" applyAlignment="1">
      <alignment horizontal="right" vertical="center"/>
    </xf>
    <xf numFmtId="49" fontId="3" fillId="0" borderId="44" xfId="49" applyNumberFormat="1" applyFont="1" applyBorder="1" applyAlignment="1">
      <alignment horizontal="right" vertical="center"/>
    </xf>
    <xf numFmtId="49" fontId="3" fillId="0" borderId="21" xfId="49" applyNumberFormat="1" applyFont="1" applyBorder="1" applyAlignment="1">
      <alignment horizontal="right" vertical="center"/>
    </xf>
    <xf numFmtId="49" fontId="3" fillId="0" borderId="15" xfId="49" applyNumberFormat="1" applyFont="1" applyBorder="1" applyAlignment="1">
      <alignment horizontal="center" vertical="center" shrinkToFit="1"/>
    </xf>
    <xf numFmtId="38" fontId="3" fillId="0" borderId="0" xfId="49" applyFont="1" applyBorder="1" applyAlignment="1">
      <alignment/>
    </xf>
    <xf numFmtId="38" fontId="3" fillId="0" borderId="45" xfId="49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SheetLayoutView="100" zoomScalePageLayoutView="0" workbookViewId="0" topLeftCell="A1">
      <selection activeCell="B1" sqref="B1"/>
    </sheetView>
  </sheetViews>
  <sheetFormatPr defaultColWidth="13.00390625" defaultRowHeight="13.5"/>
  <cols>
    <col min="1" max="1" width="2.375" style="1" customWidth="1"/>
    <col min="2" max="2" width="8.125" style="1" customWidth="1"/>
    <col min="3" max="4" width="10.625" style="1" customWidth="1"/>
    <col min="5" max="8" width="8.375" style="1" customWidth="1"/>
    <col min="9" max="9" width="3.375" style="1" customWidth="1"/>
    <col min="10" max="10" width="9.00390625" style="1" hidden="1" customWidth="1"/>
    <col min="11" max="12" width="9.25390625" style="1" hidden="1" customWidth="1"/>
    <col min="13" max="13" width="9.00390625" style="1" hidden="1" customWidth="1"/>
    <col min="14" max="16384" width="9.00390625" style="1" customWidth="1"/>
  </cols>
  <sheetData>
    <row r="1" ht="14.25" customHeight="1">
      <c r="B1" s="11" t="s">
        <v>15</v>
      </c>
    </row>
    <row r="2" ht="13.5" customHeight="1"/>
    <row r="3" spans="2:8" ht="13.5" customHeight="1">
      <c r="B3" s="16" t="s">
        <v>60</v>
      </c>
      <c r="C3" s="17"/>
      <c r="D3" s="17"/>
      <c r="E3" s="17"/>
      <c r="F3" s="17"/>
      <c r="G3" s="17"/>
      <c r="H3" s="17"/>
    </row>
    <row r="4" spans="1:8" s="3" customFormat="1" ht="13.5" customHeight="1">
      <c r="A4" s="12"/>
      <c r="B4" s="21"/>
      <c r="C4" s="21" t="s">
        <v>17</v>
      </c>
      <c r="D4" s="21"/>
      <c r="E4" s="23" t="s">
        <v>19</v>
      </c>
      <c r="F4" s="19" t="s">
        <v>22</v>
      </c>
      <c r="G4" s="20" t="s">
        <v>23</v>
      </c>
      <c r="H4" s="21"/>
    </row>
    <row r="5" spans="1:13" s="3" customFormat="1" ht="13.5" customHeight="1">
      <c r="A5" s="12"/>
      <c r="B5" s="18" t="s">
        <v>14</v>
      </c>
      <c r="C5" s="18"/>
      <c r="D5" s="18" t="s">
        <v>16</v>
      </c>
      <c r="E5" s="59" t="s">
        <v>20</v>
      </c>
      <c r="F5" s="13" t="s">
        <v>20</v>
      </c>
      <c r="G5" s="22" t="s">
        <v>20</v>
      </c>
      <c r="H5" s="18" t="s">
        <v>24</v>
      </c>
      <c r="J5" s="3" t="s">
        <v>25</v>
      </c>
      <c r="K5" s="3" t="s">
        <v>26</v>
      </c>
      <c r="L5" s="3" t="s">
        <v>34</v>
      </c>
      <c r="M5" s="3" t="s">
        <v>28</v>
      </c>
    </row>
    <row r="6" spans="2:13" s="5" customFormat="1" ht="13.5" customHeight="1">
      <c r="B6" s="9"/>
      <c r="C6" s="60" t="s">
        <v>18</v>
      </c>
      <c r="D6" s="9"/>
      <c r="E6" s="58" t="s">
        <v>21</v>
      </c>
      <c r="F6" s="14" t="s">
        <v>21</v>
      </c>
      <c r="G6" s="15" t="s">
        <v>16</v>
      </c>
      <c r="H6" s="83" t="s">
        <v>27</v>
      </c>
      <c r="I6" s="3"/>
      <c r="J6" s="3"/>
      <c r="K6" s="3"/>
      <c r="L6" s="3"/>
      <c r="M6" s="3"/>
    </row>
    <row r="7" spans="2:13" s="3" customFormat="1" ht="13.5" customHeight="1">
      <c r="B7" s="9" t="s">
        <v>13</v>
      </c>
      <c r="C7" s="55">
        <f aca="true" t="shared" si="0" ref="C7:C53">J7+K7+L7</f>
        <v>1029645</v>
      </c>
      <c r="D7" s="34">
        <v>2685761</v>
      </c>
      <c r="E7" s="57">
        <f aca="true" t="shared" si="1" ref="E7:E53">C7/D7</f>
        <v>0.38337178922473</v>
      </c>
      <c r="F7" s="44">
        <f aca="true" t="shared" si="2" ref="F7:F53">C7/D7*100</f>
        <v>38.337178922473</v>
      </c>
      <c r="G7" s="49">
        <f aca="true" t="shared" si="3" ref="G7:G53">D7/C7</f>
        <v>2.608433974816563</v>
      </c>
      <c r="H7" s="76" t="s">
        <v>56</v>
      </c>
      <c r="I7" s="5"/>
      <c r="J7" s="5">
        <v>270699</v>
      </c>
      <c r="K7" s="5">
        <v>752493</v>
      </c>
      <c r="L7" s="5">
        <v>6453</v>
      </c>
      <c r="M7" s="5">
        <v>1</v>
      </c>
    </row>
    <row r="8" spans="2:13" s="5" customFormat="1" ht="13.5" customHeight="1">
      <c r="B8" s="4" t="s">
        <v>79</v>
      </c>
      <c r="C8" s="53">
        <f t="shared" si="0"/>
        <v>423368</v>
      </c>
      <c r="D8" s="30">
        <v>577351</v>
      </c>
      <c r="E8" s="61">
        <f t="shared" si="1"/>
        <v>0.7332939580948158</v>
      </c>
      <c r="F8" s="41">
        <f t="shared" si="2"/>
        <v>73.32939580948158</v>
      </c>
      <c r="G8" s="46">
        <f t="shared" si="3"/>
        <v>1.3637095859866593</v>
      </c>
      <c r="H8" s="77" t="s">
        <v>45</v>
      </c>
      <c r="J8" s="5">
        <v>138982</v>
      </c>
      <c r="K8" s="5">
        <v>282322</v>
      </c>
      <c r="L8" s="5">
        <v>2064</v>
      </c>
      <c r="M8" s="5">
        <v>2</v>
      </c>
    </row>
    <row r="9" spans="2:13" s="5" customFormat="1" ht="13.5" customHeight="1">
      <c r="B9" s="8" t="s">
        <v>80</v>
      </c>
      <c r="C9" s="56">
        <f t="shared" si="0"/>
        <v>423099</v>
      </c>
      <c r="D9" s="31">
        <v>506306</v>
      </c>
      <c r="E9" s="24">
        <f t="shared" si="1"/>
        <v>0.8356586728184141</v>
      </c>
      <c r="F9" s="25">
        <f t="shared" si="2"/>
        <v>83.5658672818414</v>
      </c>
      <c r="G9" s="48">
        <f t="shared" si="3"/>
        <v>1.1966608287894795</v>
      </c>
      <c r="H9" s="78" t="s">
        <v>67</v>
      </c>
      <c r="J9" s="5">
        <v>150787</v>
      </c>
      <c r="K9" s="5">
        <v>270463</v>
      </c>
      <c r="L9" s="5">
        <v>1849</v>
      </c>
      <c r="M9" s="5">
        <v>3</v>
      </c>
    </row>
    <row r="10" spans="2:13" s="5" customFormat="1" ht="13.5" customHeight="1">
      <c r="B10" s="6" t="s">
        <v>81</v>
      </c>
      <c r="C10" s="54">
        <f t="shared" si="0"/>
        <v>560583</v>
      </c>
      <c r="D10" s="31">
        <v>918304</v>
      </c>
      <c r="E10" s="24">
        <f t="shared" si="1"/>
        <v>0.6104547078091787</v>
      </c>
      <c r="F10" s="42">
        <f t="shared" si="2"/>
        <v>61.04547078091787</v>
      </c>
      <c r="G10" s="47">
        <f t="shared" si="3"/>
        <v>1.6381231682016757</v>
      </c>
      <c r="H10" s="79" t="s">
        <v>74</v>
      </c>
      <c r="J10" s="5">
        <v>169105</v>
      </c>
      <c r="K10" s="5">
        <v>388038</v>
      </c>
      <c r="L10" s="5">
        <v>3440</v>
      </c>
      <c r="M10" s="5">
        <v>4</v>
      </c>
    </row>
    <row r="11" spans="2:13" s="5" customFormat="1" ht="13.5" customHeight="1">
      <c r="B11" s="6" t="s">
        <v>82</v>
      </c>
      <c r="C11" s="54">
        <f t="shared" si="0"/>
        <v>349711</v>
      </c>
      <c r="D11" s="32">
        <v>421338</v>
      </c>
      <c r="E11" s="36">
        <f t="shared" si="1"/>
        <v>0.8300010917600597</v>
      </c>
      <c r="F11" s="42">
        <f t="shared" si="2"/>
        <v>83.00010917600596</v>
      </c>
      <c r="G11" s="47">
        <f t="shared" si="3"/>
        <v>1.2048176923230896</v>
      </c>
      <c r="H11" s="79" t="s">
        <v>69</v>
      </c>
      <c r="J11" s="5">
        <v>133879</v>
      </c>
      <c r="K11" s="5">
        <v>213979</v>
      </c>
      <c r="L11" s="5">
        <v>1853</v>
      </c>
      <c r="M11" s="5">
        <v>5</v>
      </c>
    </row>
    <row r="12" spans="2:13" s="5" customFormat="1" ht="13.5" customHeight="1">
      <c r="B12" s="6" t="s">
        <v>83</v>
      </c>
      <c r="C12" s="54">
        <f t="shared" si="0"/>
        <v>388896</v>
      </c>
      <c r="D12" s="32">
        <v>401201</v>
      </c>
      <c r="E12" s="36">
        <f t="shared" si="1"/>
        <v>0.9693295879122933</v>
      </c>
      <c r="F12" s="42">
        <f t="shared" si="2"/>
        <v>96.93295879122932</v>
      </c>
      <c r="G12" s="47">
        <f t="shared" si="3"/>
        <v>1.0316408499958858</v>
      </c>
      <c r="H12" s="79" t="s">
        <v>61</v>
      </c>
      <c r="J12" s="5">
        <v>135800</v>
      </c>
      <c r="K12" s="5">
        <v>250960</v>
      </c>
      <c r="L12" s="5">
        <v>2136</v>
      </c>
      <c r="M12" s="5">
        <v>6</v>
      </c>
    </row>
    <row r="13" spans="2:13" s="5" customFormat="1" ht="13.5" customHeight="1">
      <c r="B13" s="7" t="s">
        <v>84</v>
      </c>
      <c r="C13" s="63">
        <f t="shared" si="0"/>
        <v>603280</v>
      </c>
      <c r="D13" s="33">
        <v>747619</v>
      </c>
      <c r="E13" s="64">
        <f t="shared" si="1"/>
        <v>0.8069350832442728</v>
      </c>
      <c r="F13" s="43">
        <f t="shared" si="2"/>
        <v>80.69350832442727</v>
      </c>
      <c r="G13" s="26">
        <f t="shared" si="3"/>
        <v>1.2392570613976925</v>
      </c>
      <c r="H13" s="80" t="s">
        <v>70</v>
      </c>
      <c r="J13" s="5">
        <v>208924</v>
      </c>
      <c r="K13" s="5">
        <v>391130</v>
      </c>
      <c r="L13" s="5">
        <v>3226</v>
      </c>
      <c r="M13" s="5">
        <v>7</v>
      </c>
    </row>
    <row r="14" spans="2:13" s="5" customFormat="1" ht="13.5" customHeight="1">
      <c r="B14" s="8" t="s">
        <v>85</v>
      </c>
      <c r="C14" s="62">
        <f t="shared" si="0"/>
        <v>804064</v>
      </c>
      <c r="D14" s="31">
        <v>1142271</v>
      </c>
      <c r="E14" s="24">
        <f t="shared" si="1"/>
        <v>0.7039170214423722</v>
      </c>
      <c r="F14" s="25">
        <f t="shared" si="2"/>
        <v>70.39170214423723</v>
      </c>
      <c r="G14" s="48">
        <f t="shared" si="3"/>
        <v>1.4206219902893302</v>
      </c>
      <c r="H14" s="78" t="s">
        <v>49</v>
      </c>
      <c r="J14" s="5">
        <v>279298</v>
      </c>
      <c r="K14" s="5">
        <v>521402</v>
      </c>
      <c r="L14" s="5">
        <v>3364</v>
      </c>
      <c r="M14" s="5">
        <v>8</v>
      </c>
    </row>
    <row r="15" spans="2:13" s="5" customFormat="1" ht="13.5" customHeight="1">
      <c r="B15" s="8" t="s">
        <v>86</v>
      </c>
      <c r="C15" s="56">
        <f t="shared" si="0"/>
        <v>523580</v>
      </c>
      <c r="D15" s="32">
        <v>766343</v>
      </c>
      <c r="E15" s="24">
        <f t="shared" si="1"/>
        <v>0.6832188719672523</v>
      </c>
      <c r="F15" s="25">
        <f t="shared" si="2"/>
        <v>68.32188719672523</v>
      </c>
      <c r="G15" s="48">
        <f t="shared" si="3"/>
        <v>1.4636598036594217</v>
      </c>
      <c r="H15" s="78" t="s">
        <v>50</v>
      </c>
      <c r="J15" s="5">
        <v>168979</v>
      </c>
      <c r="K15" s="5">
        <v>352151</v>
      </c>
      <c r="L15" s="5">
        <v>2450</v>
      </c>
      <c r="M15" s="5">
        <v>9</v>
      </c>
    </row>
    <row r="16" spans="2:13" s="5" customFormat="1" ht="13.5" customHeight="1">
      <c r="B16" s="6" t="s">
        <v>87</v>
      </c>
      <c r="C16" s="54">
        <f t="shared" si="0"/>
        <v>615224</v>
      </c>
      <c r="D16" s="31">
        <v>778481</v>
      </c>
      <c r="E16" s="36">
        <f t="shared" si="1"/>
        <v>0.7902877526876058</v>
      </c>
      <c r="F16" s="42">
        <f t="shared" si="2"/>
        <v>79.02877526876057</v>
      </c>
      <c r="G16" s="47">
        <f t="shared" si="3"/>
        <v>1.265361884451842</v>
      </c>
      <c r="H16" s="79" t="s">
        <v>40</v>
      </c>
      <c r="J16" s="5">
        <v>203519</v>
      </c>
      <c r="K16" s="5">
        <v>408331</v>
      </c>
      <c r="L16" s="5">
        <v>3374</v>
      </c>
      <c r="M16" s="5">
        <v>10</v>
      </c>
    </row>
    <row r="17" spans="2:13" s="5" customFormat="1" ht="13.5" customHeight="1">
      <c r="B17" s="6" t="s">
        <v>88</v>
      </c>
      <c r="C17" s="54">
        <f t="shared" si="0"/>
        <v>1090395</v>
      </c>
      <c r="D17" s="32">
        <v>2978999</v>
      </c>
      <c r="E17" s="36">
        <f t="shared" si="1"/>
        <v>0.366027313201515</v>
      </c>
      <c r="F17" s="42">
        <f t="shared" si="2"/>
        <v>36.6027313201515</v>
      </c>
      <c r="G17" s="47">
        <f t="shared" si="3"/>
        <v>2.732036555560141</v>
      </c>
      <c r="H17" s="79" t="s">
        <v>58</v>
      </c>
      <c r="J17" s="5">
        <v>312551</v>
      </c>
      <c r="K17" s="5">
        <v>771639</v>
      </c>
      <c r="L17" s="5">
        <v>6205</v>
      </c>
      <c r="M17" s="5">
        <v>11</v>
      </c>
    </row>
    <row r="18" spans="2:13" s="5" customFormat="1" ht="13.5" customHeight="1">
      <c r="B18" s="6" t="s">
        <v>89</v>
      </c>
      <c r="C18" s="54">
        <f t="shared" si="0"/>
        <v>979078</v>
      </c>
      <c r="D18" s="32">
        <v>2616794</v>
      </c>
      <c r="E18" s="36">
        <f t="shared" si="1"/>
        <v>0.37415172917700057</v>
      </c>
      <c r="F18" s="42">
        <f t="shared" si="2"/>
        <v>37.415172917700055</v>
      </c>
      <c r="G18" s="47">
        <f t="shared" si="3"/>
        <v>2.6727124907310755</v>
      </c>
      <c r="H18" s="79" t="s">
        <v>57</v>
      </c>
      <c r="J18" s="5">
        <v>319369</v>
      </c>
      <c r="K18" s="5">
        <v>654348</v>
      </c>
      <c r="L18" s="5">
        <v>5361</v>
      </c>
      <c r="M18" s="5">
        <v>12</v>
      </c>
    </row>
    <row r="19" spans="2:13" s="5" customFormat="1" ht="13.5" customHeight="1">
      <c r="B19" s="6" t="s">
        <v>90</v>
      </c>
      <c r="C19" s="54">
        <f t="shared" si="0"/>
        <v>707966</v>
      </c>
      <c r="D19" s="32">
        <v>6390020</v>
      </c>
      <c r="E19" s="36">
        <f t="shared" si="1"/>
        <v>0.11079245448371054</v>
      </c>
      <c r="F19" s="42">
        <f t="shared" si="2"/>
        <v>11.079245448371054</v>
      </c>
      <c r="G19" s="47">
        <f t="shared" si="3"/>
        <v>9.025885423876288</v>
      </c>
      <c r="H19" s="79" t="s">
        <v>77</v>
      </c>
      <c r="J19" s="5">
        <v>297178</v>
      </c>
      <c r="K19" s="5">
        <v>402566</v>
      </c>
      <c r="L19" s="5">
        <v>8222</v>
      </c>
      <c r="M19" s="5">
        <v>13</v>
      </c>
    </row>
    <row r="20" spans="2:13" s="5" customFormat="1" ht="13.5" customHeight="1">
      <c r="B20" s="6" t="s">
        <v>78</v>
      </c>
      <c r="C20" s="54">
        <f t="shared" si="0"/>
        <v>818288</v>
      </c>
      <c r="D20" s="32">
        <v>3993565</v>
      </c>
      <c r="E20" s="36">
        <f t="shared" si="1"/>
        <v>0.20490163550612048</v>
      </c>
      <c r="F20" s="42">
        <f t="shared" si="2"/>
        <v>20.49016355061205</v>
      </c>
      <c r="G20" s="47">
        <f t="shared" si="3"/>
        <v>4.8803905226521715</v>
      </c>
      <c r="H20" s="79" t="s">
        <v>76</v>
      </c>
      <c r="J20" s="5">
        <v>268473</v>
      </c>
      <c r="K20" s="5">
        <v>543675</v>
      </c>
      <c r="L20" s="5">
        <v>6140</v>
      </c>
      <c r="M20" s="5">
        <v>14</v>
      </c>
    </row>
    <row r="21" spans="2:13" s="5" customFormat="1" ht="13.5" customHeight="1">
      <c r="B21" s="7" t="s">
        <v>91</v>
      </c>
      <c r="C21" s="63">
        <f t="shared" si="0"/>
        <v>300599</v>
      </c>
      <c r="D21" s="33">
        <v>339911</v>
      </c>
      <c r="E21" s="64">
        <f t="shared" si="1"/>
        <v>0.8843461965043791</v>
      </c>
      <c r="F21" s="43">
        <f t="shared" si="2"/>
        <v>88.43461965043791</v>
      </c>
      <c r="G21" s="26">
        <f t="shared" si="3"/>
        <v>1.1307788781732475</v>
      </c>
      <c r="H21" s="80" t="s">
        <v>35</v>
      </c>
      <c r="J21" s="5">
        <v>112175</v>
      </c>
      <c r="K21" s="5">
        <v>187006</v>
      </c>
      <c r="L21" s="5">
        <v>1418</v>
      </c>
      <c r="M21" s="5">
        <v>15</v>
      </c>
    </row>
    <row r="22" spans="2:13" s="5" customFormat="1" ht="13.5" customHeight="1">
      <c r="B22" s="4" t="s">
        <v>92</v>
      </c>
      <c r="C22" s="65">
        <f t="shared" si="0"/>
        <v>761058</v>
      </c>
      <c r="D22" s="30">
        <v>859516</v>
      </c>
      <c r="E22" s="37">
        <f t="shared" si="1"/>
        <v>0.8854494855244114</v>
      </c>
      <c r="F22" s="41">
        <f t="shared" si="2"/>
        <v>88.54494855244114</v>
      </c>
      <c r="G22" s="46">
        <f t="shared" si="3"/>
        <v>1.1293699034764761</v>
      </c>
      <c r="H22" s="77" t="s">
        <v>64</v>
      </c>
      <c r="J22" s="5">
        <v>230883</v>
      </c>
      <c r="K22" s="5">
        <v>526743</v>
      </c>
      <c r="L22" s="5">
        <v>3432</v>
      </c>
      <c r="M22" s="5">
        <v>16</v>
      </c>
    </row>
    <row r="23" spans="2:13" s="5" customFormat="1" ht="13.5" customHeight="1">
      <c r="B23" s="8" t="s">
        <v>93</v>
      </c>
      <c r="C23" s="56">
        <f t="shared" si="0"/>
        <v>333118</v>
      </c>
      <c r="D23" s="31">
        <v>393868</v>
      </c>
      <c r="E23" s="24">
        <f t="shared" si="1"/>
        <v>0.8457605085967888</v>
      </c>
      <c r="F23" s="25">
        <f t="shared" si="2"/>
        <v>84.57605085967887</v>
      </c>
      <c r="G23" s="48">
        <f t="shared" si="3"/>
        <v>1.1823678096050048</v>
      </c>
      <c r="H23" s="78" t="s">
        <v>65</v>
      </c>
      <c r="J23" s="5">
        <v>92578</v>
      </c>
      <c r="K23" s="5">
        <v>239271</v>
      </c>
      <c r="L23" s="5">
        <v>1269</v>
      </c>
      <c r="M23" s="5">
        <v>17</v>
      </c>
    </row>
    <row r="24" spans="2:13" s="5" customFormat="1" ht="13.5" customHeight="1">
      <c r="B24" s="6" t="s">
        <v>94</v>
      </c>
      <c r="C24" s="54">
        <f t="shared" si="0"/>
        <v>320281</v>
      </c>
      <c r="D24" s="32">
        <v>451929</v>
      </c>
      <c r="E24" s="36">
        <f t="shared" si="1"/>
        <v>0.708697605154792</v>
      </c>
      <c r="F24" s="42">
        <f t="shared" si="2"/>
        <v>70.8697605154792</v>
      </c>
      <c r="G24" s="47">
        <f t="shared" si="3"/>
        <v>1.4110390563286614</v>
      </c>
      <c r="H24" s="79" t="s">
        <v>47</v>
      </c>
      <c r="J24" s="5">
        <v>89447</v>
      </c>
      <c r="K24" s="5">
        <v>229211</v>
      </c>
      <c r="L24" s="5">
        <v>1623</v>
      </c>
      <c r="M24" s="5">
        <v>18</v>
      </c>
    </row>
    <row r="25" spans="2:13" s="5" customFormat="1" ht="13.5" customHeight="1">
      <c r="B25" s="7" t="s">
        <v>95</v>
      </c>
      <c r="C25" s="63">
        <f t="shared" si="0"/>
        <v>799374</v>
      </c>
      <c r="D25" s="33">
        <v>825012</v>
      </c>
      <c r="E25" s="64">
        <f t="shared" si="1"/>
        <v>0.9689240883768964</v>
      </c>
      <c r="F25" s="43">
        <f t="shared" si="2"/>
        <v>96.89240883768963</v>
      </c>
      <c r="G25" s="67">
        <f t="shared" si="3"/>
        <v>1.0320725968070015</v>
      </c>
      <c r="H25" s="81" t="s">
        <v>62</v>
      </c>
      <c r="J25" s="5">
        <v>312437</v>
      </c>
      <c r="K25" s="5">
        <v>483026</v>
      </c>
      <c r="L25" s="5">
        <v>3911</v>
      </c>
      <c r="M25" s="5">
        <v>19</v>
      </c>
    </row>
    <row r="26" spans="2:14" s="5" customFormat="1" ht="13.5" customHeight="1">
      <c r="B26" s="8" t="s">
        <v>96</v>
      </c>
      <c r="C26" s="56">
        <f t="shared" si="0"/>
        <v>261500</v>
      </c>
      <c r="D26" s="66">
        <v>275683</v>
      </c>
      <c r="E26" s="24">
        <f t="shared" si="1"/>
        <v>0.948553229615174</v>
      </c>
      <c r="F26" s="25">
        <f t="shared" si="2"/>
        <v>94.8553229615174</v>
      </c>
      <c r="G26" s="68">
        <f t="shared" si="3"/>
        <v>1.0542370936902485</v>
      </c>
      <c r="H26" s="77" t="s">
        <v>29</v>
      </c>
      <c r="I26" s="85"/>
      <c r="J26" s="84">
        <v>83491</v>
      </c>
      <c r="K26" s="5">
        <v>176894</v>
      </c>
      <c r="L26" s="5">
        <v>1115</v>
      </c>
      <c r="M26" s="5">
        <v>20</v>
      </c>
      <c r="N26" s="84"/>
    </row>
    <row r="27" spans="2:13" s="5" customFormat="1" ht="13.5" customHeight="1">
      <c r="B27" s="8" t="s">
        <v>97</v>
      </c>
      <c r="C27" s="56">
        <f t="shared" si="0"/>
        <v>608003</v>
      </c>
      <c r="D27" s="31">
        <v>757371</v>
      </c>
      <c r="E27" s="24">
        <f t="shared" si="1"/>
        <v>0.8027809356312824</v>
      </c>
      <c r="F27" s="25">
        <f t="shared" si="2"/>
        <v>80.27809356312824</v>
      </c>
      <c r="G27" s="48">
        <f t="shared" si="3"/>
        <v>1.2456698404448663</v>
      </c>
      <c r="H27" s="78" t="s">
        <v>73</v>
      </c>
      <c r="I27" s="84"/>
      <c r="J27" s="5">
        <v>180789</v>
      </c>
      <c r="K27" s="5">
        <v>423987</v>
      </c>
      <c r="L27" s="5">
        <v>3227</v>
      </c>
      <c r="M27" s="5">
        <v>21</v>
      </c>
    </row>
    <row r="28" spans="2:13" s="5" customFormat="1" ht="13.5" customHeight="1">
      <c r="B28" s="6" t="s">
        <v>98</v>
      </c>
      <c r="C28" s="54">
        <f t="shared" si="0"/>
        <v>1033926</v>
      </c>
      <c r="D28" s="31">
        <v>1463726</v>
      </c>
      <c r="E28" s="36">
        <f t="shared" si="1"/>
        <v>0.7063658089013928</v>
      </c>
      <c r="F28" s="42">
        <f t="shared" si="2"/>
        <v>70.63658089013927</v>
      </c>
      <c r="G28" s="47">
        <f t="shared" si="3"/>
        <v>1.4156970614918283</v>
      </c>
      <c r="H28" s="79" t="s">
        <v>48</v>
      </c>
      <c r="J28" s="5">
        <v>293931</v>
      </c>
      <c r="K28" s="5">
        <v>735373</v>
      </c>
      <c r="L28" s="5">
        <v>4622</v>
      </c>
      <c r="M28" s="5">
        <v>22</v>
      </c>
    </row>
    <row r="29" spans="2:13" s="5" customFormat="1" ht="13.5" customHeight="1">
      <c r="B29" s="6" t="s">
        <v>99</v>
      </c>
      <c r="C29" s="54">
        <f t="shared" si="0"/>
        <v>1421270</v>
      </c>
      <c r="D29" s="32">
        <v>2947483</v>
      </c>
      <c r="E29" s="36">
        <f t="shared" si="1"/>
        <v>0.4821978617009835</v>
      </c>
      <c r="F29" s="42">
        <f t="shared" si="2"/>
        <v>48.21978617009835</v>
      </c>
      <c r="G29" s="47">
        <f t="shared" si="3"/>
        <v>2.0738374833775426</v>
      </c>
      <c r="H29" s="79" t="s">
        <v>53</v>
      </c>
      <c r="J29" s="5">
        <v>368818</v>
      </c>
      <c r="K29" s="5">
        <v>1044021</v>
      </c>
      <c r="L29" s="5">
        <v>8431</v>
      </c>
      <c r="M29" s="5">
        <v>23</v>
      </c>
    </row>
    <row r="30" spans="2:13" s="5" customFormat="1" ht="13.5" customHeight="1">
      <c r="B30" s="7" t="s">
        <v>100</v>
      </c>
      <c r="C30" s="63">
        <f t="shared" si="0"/>
        <v>586719</v>
      </c>
      <c r="D30" s="33">
        <v>727521</v>
      </c>
      <c r="E30" s="64">
        <f t="shared" si="1"/>
        <v>0.8064633185846182</v>
      </c>
      <c r="F30" s="43">
        <f t="shared" si="2"/>
        <v>80.64633185846182</v>
      </c>
      <c r="G30" s="26">
        <f t="shared" si="3"/>
        <v>1.2399820016055385</v>
      </c>
      <c r="H30" s="80" t="s">
        <v>71</v>
      </c>
      <c r="I30" s="84"/>
      <c r="J30" s="5">
        <v>192215</v>
      </c>
      <c r="K30" s="5">
        <v>390457</v>
      </c>
      <c r="L30" s="5">
        <v>4047</v>
      </c>
      <c r="M30" s="5">
        <v>24</v>
      </c>
    </row>
    <row r="31" spans="2:13" s="5" customFormat="1" ht="13.5" customHeight="1">
      <c r="B31" s="4" t="s">
        <v>101</v>
      </c>
      <c r="C31" s="65">
        <f t="shared" si="0"/>
        <v>405576</v>
      </c>
      <c r="D31" s="30">
        <v>525061</v>
      </c>
      <c r="E31" s="37">
        <f t="shared" si="1"/>
        <v>0.7724359645831628</v>
      </c>
      <c r="F31" s="41">
        <f t="shared" si="2"/>
        <v>77.24359645831628</v>
      </c>
      <c r="G31" s="46">
        <f t="shared" si="3"/>
        <v>1.2946056965895418</v>
      </c>
      <c r="H31" s="77" t="s">
        <v>42</v>
      </c>
      <c r="J31" s="5">
        <v>121159</v>
      </c>
      <c r="K31" s="5">
        <v>282229</v>
      </c>
      <c r="L31" s="5">
        <v>2188</v>
      </c>
      <c r="M31" s="5">
        <v>25</v>
      </c>
    </row>
    <row r="32" spans="2:13" s="5" customFormat="1" ht="13.5" customHeight="1">
      <c r="B32" s="8" t="s">
        <v>102</v>
      </c>
      <c r="C32" s="56">
        <f t="shared" si="0"/>
        <v>461195</v>
      </c>
      <c r="D32" s="31">
        <v>1132893</v>
      </c>
      <c r="E32" s="24">
        <f t="shared" si="1"/>
        <v>0.40709493306075684</v>
      </c>
      <c r="F32" s="25">
        <f t="shared" si="2"/>
        <v>40.709493306075686</v>
      </c>
      <c r="G32" s="48">
        <f t="shared" si="3"/>
        <v>2.4564294929476684</v>
      </c>
      <c r="H32" s="78" t="s">
        <v>55</v>
      </c>
      <c r="J32" s="5">
        <v>152460</v>
      </c>
      <c r="K32" s="5">
        <v>305559</v>
      </c>
      <c r="L32" s="5">
        <v>3176</v>
      </c>
      <c r="M32" s="5">
        <v>26</v>
      </c>
    </row>
    <row r="33" spans="2:13" s="5" customFormat="1" ht="13.5" customHeight="1">
      <c r="B33" s="6" t="s">
        <v>103</v>
      </c>
      <c r="C33" s="54">
        <f t="shared" si="0"/>
        <v>1038991</v>
      </c>
      <c r="D33" s="31">
        <v>3963932</v>
      </c>
      <c r="E33" s="36">
        <f t="shared" si="1"/>
        <v>0.26211120675127625</v>
      </c>
      <c r="F33" s="42">
        <f t="shared" si="2"/>
        <v>26.211120675127624</v>
      </c>
      <c r="G33" s="47">
        <f t="shared" si="3"/>
        <v>3.815174529904494</v>
      </c>
      <c r="H33" s="79" t="s">
        <v>59</v>
      </c>
      <c r="J33" s="5">
        <v>355260</v>
      </c>
      <c r="K33" s="5">
        <v>673485</v>
      </c>
      <c r="L33" s="5">
        <v>10246</v>
      </c>
      <c r="M33" s="5">
        <v>27</v>
      </c>
    </row>
    <row r="34" spans="2:13" s="5" customFormat="1" ht="13.5" customHeight="1">
      <c r="B34" s="6" t="s">
        <v>104</v>
      </c>
      <c r="C34" s="54">
        <f t="shared" si="0"/>
        <v>311253</v>
      </c>
      <c r="D34" s="32">
        <v>564867</v>
      </c>
      <c r="E34" s="36">
        <f t="shared" si="1"/>
        <v>0.5510199746134931</v>
      </c>
      <c r="F34" s="42">
        <f t="shared" si="2"/>
        <v>55.101997461349306</v>
      </c>
      <c r="G34" s="47">
        <f t="shared" si="3"/>
        <v>1.8148162427350099</v>
      </c>
      <c r="H34" s="79" t="s">
        <v>51</v>
      </c>
      <c r="J34" s="5">
        <v>91289</v>
      </c>
      <c r="K34" s="5">
        <v>217693</v>
      </c>
      <c r="L34" s="5">
        <v>2271</v>
      </c>
      <c r="M34" s="5">
        <v>28</v>
      </c>
    </row>
    <row r="35" spans="2:13" s="5" customFormat="1" ht="13.5" customHeight="1">
      <c r="B35" s="6" t="s">
        <v>105</v>
      </c>
      <c r="C35" s="54">
        <f t="shared" si="0"/>
        <v>363957</v>
      </c>
      <c r="D35" s="32">
        <v>432124</v>
      </c>
      <c r="E35" s="36">
        <f t="shared" si="1"/>
        <v>0.8422512982384686</v>
      </c>
      <c r="F35" s="42">
        <f t="shared" si="2"/>
        <v>84.22512982384686</v>
      </c>
      <c r="G35" s="47">
        <f t="shared" si="3"/>
        <v>1.1872941034243056</v>
      </c>
      <c r="H35" s="79" t="s">
        <v>66</v>
      </c>
      <c r="J35" s="5">
        <v>130790</v>
      </c>
      <c r="K35" s="5">
        <v>230774</v>
      </c>
      <c r="L35" s="5">
        <v>2393</v>
      </c>
      <c r="M35" s="5">
        <v>29</v>
      </c>
    </row>
    <row r="36" spans="2:13" s="5" customFormat="1" ht="13.5" customHeight="1">
      <c r="B36" s="7" t="s">
        <v>106</v>
      </c>
      <c r="C36" s="63">
        <f t="shared" si="0"/>
        <v>973323</v>
      </c>
      <c r="D36" s="33">
        <v>2381894</v>
      </c>
      <c r="E36" s="64">
        <f t="shared" si="1"/>
        <v>0.40863405340455955</v>
      </c>
      <c r="F36" s="43">
        <f t="shared" si="2"/>
        <v>40.863405340455955</v>
      </c>
      <c r="G36" s="26">
        <f t="shared" si="3"/>
        <v>2.4471773501704983</v>
      </c>
      <c r="H36" s="80" t="s">
        <v>54</v>
      </c>
      <c r="J36" s="5">
        <v>310482</v>
      </c>
      <c r="K36" s="5">
        <v>656136</v>
      </c>
      <c r="L36" s="5">
        <v>6705</v>
      </c>
      <c r="M36" s="5">
        <v>30</v>
      </c>
    </row>
    <row r="37" spans="2:13" s="5" customFormat="1" ht="13.5" customHeight="1">
      <c r="B37" s="18" t="s">
        <v>107</v>
      </c>
      <c r="C37" s="69">
        <f t="shared" si="0"/>
        <v>226216</v>
      </c>
      <c r="D37" s="73">
        <v>228484</v>
      </c>
      <c r="E37" s="70">
        <f t="shared" si="1"/>
        <v>0.9900737031914707</v>
      </c>
      <c r="F37" s="74">
        <f t="shared" si="2"/>
        <v>99.00737031914707</v>
      </c>
      <c r="G37" s="75">
        <f t="shared" si="3"/>
        <v>1.0100258160342328</v>
      </c>
      <c r="H37" s="82" t="s">
        <v>30</v>
      </c>
      <c r="J37" s="5">
        <v>81754</v>
      </c>
      <c r="K37" s="5">
        <v>143507</v>
      </c>
      <c r="L37" s="5">
        <v>955</v>
      </c>
      <c r="M37" s="5">
        <v>31</v>
      </c>
    </row>
    <row r="38" spans="1:13" s="5" customFormat="1" ht="13.5" customHeight="1">
      <c r="A38" s="72"/>
      <c r="B38" s="71" t="s">
        <v>108</v>
      </c>
      <c r="C38" s="54">
        <f t="shared" si="0"/>
        <v>271274</v>
      </c>
      <c r="D38" s="32">
        <v>278913</v>
      </c>
      <c r="E38" s="36">
        <f t="shared" si="1"/>
        <v>0.9726115311943151</v>
      </c>
      <c r="F38" s="42">
        <f t="shared" si="2"/>
        <v>97.26115311943151</v>
      </c>
      <c r="G38" s="47">
        <f t="shared" si="3"/>
        <v>1.0281597204302662</v>
      </c>
      <c r="H38" s="79" t="s">
        <v>31</v>
      </c>
      <c r="J38" s="5">
        <v>96842</v>
      </c>
      <c r="K38" s="5">
        <v>172847</v>
      </c>
      <c r="L38" s="5">
        <v>1585</v>
      </c>
      <c r="M38" s="5">
        <v>32</v>
      </c>
    </row>
    <row r="39" spans="2:13" s="5" customFormat="1" ht="13.5" customHeight="1">
      <c r="B39" s="6" t="s">
        <v>109</v>
      </c>
      <c r="C39" s="54">
        <f t="shared" si="0"/>
        <v>662225</v>
      </c>
      <c r="D39" s="31">
        <v>793664</v>
      </c>
      <c r="E39" s="36">
        <f t="shared" si="1"/>
        <v>0.8343896157567938</v>
      </c>
      <c r="F39" s="42">
        <f t="shared" si="2"/>
        <v>83.43896157567939</v>
      </c>
      <c r="G39" s="47">
        <f t="shared" si="3"/>
        <v>1.198480878855374</v>
      </c>
      <c r="H39" s="79" t="s">
        <v>68</v>
      </c>
      <c r="J39" s="5">
        <v>212839</v>
      </c>
      <c r="K39" s="5">
        <v>446477</v>
      </c>
      <c r="L39" s="5">
        <v>2909</v>
      </c>
      <c r="M39" s="5">
        <v>33</v>
      </c>
    </row>
    <row r="40" spans="2:13" s="5" customFormat="1" ht="13.5" customHeight="1">
      <c r="B40" s="6" t="s">
        <v>110</v>
      </c>
      <c r="C40" s="54">
        <f t="shared" si="0"/>
        <v>743964</v>
      </c>
      <c r="D40" s="32">
        <v>1239126</v>
      </c>
      <c r="E40" s="36">
        <f t="shared" si="1"/>
        <v>0.6003941487790588</v>
      </c>
      <c r="F40" s="42">
        <f t="shared" si="2"/>
        <v>60.039414877905884</v>
      </c>
      <c r="G40" s="47">
        <f t="shared" si="3"/>
        <v>1.6655725277029534</v>
      </c>
      <c r="H40" s="79" t="s">
        <v>75</v>
      </c>
      <c r="J40" s="5">
        <v>214657</v>
      </c>
      <c r="K40" s="5">
        <v>525826</v>
      </c>
      <c r="L40" s="5">
        <v>3481</v>
      </c>
      <c r="M40" s="5">
        <v>34</v>
      </c>
    </row>
    <row r="41" spans="2:13" s="5" customFormat="1" ht="13.5" customHeight="1">
      <c r="B41" s="7" t="s">
        <v>111</v>
      </c>
      <c r="C41" s="63">
        <f t="shared" si="0"/>
        <v>467643</v>
      </c>
      <c r="D41" s="33">
        <v>646582</v>
      </c>
      <c r="E41" s="64">
        <f t="shared" si="1"/>
        <v>0.7232539724273178</v>
      </c>
      <c r="F41" s="43">
        <f t="shared" si="2"/>
        <v>72.32539724273178</v>
      </c>
      <c r="G41" s="26">
        <f t="shared" si="3"/>
        <v>1.3826401763738578</v>
      </c>
      <c r="H41" s="80" t="s">
        <v>46</v>
      </c>
      <c r="J41" s="5">
        <v>144833</v>
      </c>
      <c r="K41" s="5">
        <v>320681</v>
      </c>
      <c r="L41" s="5">
        <v>2129</v>
      </c>
      <c r="M41" s="5">
        <v>35</v>
      </c>
    </row>
    <row r="42" spans="2:13" s="5" customFormat="1" ht="13.5" customHeight="1">
      <c r="B42" s="8" t="s">
        <v>0</v>
      </c>
      <c r="C42" s="62">
        <f t="shared" si="0"/>
        <v>276042</v>
      </c>
      <c r="D42" s="31">
        <v>323849</v>
      </c>
      <c r="E42" s="24">
        <f t="shared" si="1"/>
        <v>0.8523787320633999</v>
      </c>
      <c r="F42" s="25">
        <f t="shared" si="2"/>
        <v>85.23787320633998</v>
      </c>
      <c r="G42" s="48">
        <f t="shared" si="3"/>
        <v>1.1731874135095384</v>
      </c>
      <c r="H42" s="78" t="s">
        <v>32</v>
      </c>
      <c r="J42" s="5">
        <v>99835</v>
      </c>
      <c r="K42" s="5">
        <v>175266</v>
      </c>
      <c r="L42" s="5">
        <v>941</v>
      </c>
      <c r="M42" s="5">
        <v>36</v>
      </c>
    </row>
    <row r="43" spans="2:13" s="5" customFormat="1" ht="13.5" customHeight="1">
      <c r="B43" s="8" t="s">
        <v>1</v>
      </c>
      <c r="C43" s="56">
        <f t="shared" si="0"/>
        <v>339373</v>
      </c>
      <c r="D43" s="31">
        <v>416706</v>
      </c>
      <c r="E43" s="24">
        <f t="shared" si="1"/>
        <v>0.8144183189106948</v>
      </c>
      <c r="F43" s="25">
        <f t="shared" si="2"/>
        <v>81.44183189106948</v>
      </c>
      <c r="G43" s="48">
        <f t="shared" si="3"/>
        <v>1.2278702194930062</v>
      </c>
      <c r="H43" s="78" t="s">
        <v>37</v>
      </c>
      <c r="J43" s="5">
        <v>109441</v>
      </c>
      <c r="K43" s="5">
        <v>228316</v>
      </c>
      <c r="L43" s="5">
        <v>1616</v>
      </c>
      <c r="M43" s="5">
        <v>37</v>
      </c>
    </row>
    <row r="44" spans="2:13" s="5" customFormat="1" ht="13.5" customHeight="1">
      <c r="B44" s="6" t="s">
        <v>2</v>
      </c>
      <c r="C44" s="54">
        <f t="shared" si="0"/>
        <v>476342</v>
      </c>
      <c r="D44" s="31">
        <v>635273</v>
      </c>
      <c r="E44" s="36">
        <f t="shared" si="1"/>
        <v>0.74982251724849</v>
      </c>
      <c r="F44" s="42">
        <f t="shared" si="2"/>
        <v>74.98225172484901</v>
      </c>
      <c r="G44" s="47">
        <f t="shared" si="3"/>
        <v>1.3336489329095482</v>
      </c>
      <c r="H44" s="79" t="s">
        <v>44</v>
      </c>
      <c r="J44" s="5">
        <v>164899</v>
      </c>
      <c r="K44" s="5">
        <v>309025</v>
      </c>
      <c r="L44" s="5">
        <v>2418</v>
      </c>
      <c r="M44" s="5">
        <v>38</v>
      </c>
    </row>
    <row r="45" spans="2:13" s="5" customFormat="1" ht="13.5" customHeight="1">
      <c r="B45" s="7" t="s">
        <v>3</v>
      </c>
      <c r="C45" s="63">
        <f t="shared" si="0"/>
        <v>281429</v>
      </c>
      <c r="D45" s="33">
        <v>350332</v>
      </c>
      <c r="E45" s="64">
        <f t="shared" si="1"/>
        <v>0.8033208499366316</v>
      </c>
      <c r="F45" s="43">
        <f t="shared" si="2"/>
        <v>80.33208499366316</v>
      </c>
      <c r="G45" s="26">
        <f t="shared" si="3"/>
        <v>1.2448326220823014</v>
      </c>
      <c r="H45" s="80" t="s">
        <v>72</v>
      </c>
      <c r="J45" s="5">
        <v>108726</v>
      </c>
      <c r="K45" s="5">
        <v>171670</v>
      </c>
      <c r="L45" s="5">
        <v>1033</v>
      </c>
      <c r="M45" s="5">
        <v>39</v>
      </c>
    </row>
    <row r="46" spans="2:13" s="5" customFormat="1" ht="13.5" customHeight="1">
      <c r="B46" s="8" t="s">
        <v>4</v>
      </c>
      <c r="C46" s="62">
        <f t="shared" si="0"/>
        <v>1189273</v>
      </c>
      <c r="D46" s="31">
        <v>2222103</v>
      </c>
      <c r="E46" s="24">
        <f t="shared" si="1"/>
        <v>0.5352015635638852</v>
      </c>
      <c r="F46" s="25">
        <f t="shared" si="2"/>
        <v>53.52015635638851</v>
      </c>
      <c r="G46" s="48">
        <f t="shared" si="3"/>
        <v>1.8684549300286815</v>
      </c>
      <c r="H46" s="78" t="s">
        <v>52</v>
      </c>
      <c r="J46" s="5">
        <v>341531</v>
      </c>
      <c r="K46" s="5">
        <v>843138</v>
      </c>
      <c r="L46" s="5">
        <v>4604</v>
      </c>
      <c r="M46" s="5">
        <v>40</v>
      </c>
    </row>
    <row r="47" spans="2:13" s="5" customFormat="1" ht="13.5" customHeight="1">
      <c r="B47" s="8" t="s">
        <v>5</v>
      </c>
      <c r="C47" s="56">
        <f t="shared" si="0"/>
        <v>310578</v>
      </c>
      <c r="D47" s="32">
        <v>314652</v>
      </c>
      <c r="E47" s="24">
        <f t="shared" si="1"/>
        <v>0.9870523626101216</v>
      </c>
      <c r="F47" s="25">
        <f t="shared" si="2"/>
        <v>98.70523626101216</v>
      </c>
      <c r="G47" s="48">
        <f t="shared" si="3"/>
        <v>1.0131174777350618</v>
      </c>
      <c r="H47" s="78" t="s">
        <v>33</v>
      </c>
      <c r="J47" s="5">
        <v>98993</v>
      </c>
      <c r="K47" s="5">
        <v>210364</v>
      </c>
      <c r="L47" s="5">
        <v>1221</v>
      </c>
      <c r="M47" s="5">
        <v>41</v>
      </c>
    </row>
    <row r="48" spans="2:13" s="5" customFormat="1" ht="13.5" customHeight="1">
      <c r="B48" s="6" t="s">
        <v>6</v>
      </c>
      <c r="C48" s="54">
        <f t="shared" si="0"/>
        <v>463836</v>
      </c>
      <c r="D48" s="31">
        <v>616491</v>
      </c>
      <c r="E48" s="36">
        <f t="shared" si="1"/>
        <v>0.752380813345207</v>
      </c>
      <c r="F48" s="42">
        <f t="shared" si="2"/>
        <v>75.2380813345207</v>
      </c>
      <c r="G48" s="47">
        <f t="shared" si="3"/>
        <v>1.3291141696634154</v>
      </c>
      <c r="H48" s="79" t="s">
        <v>43</v>
      </c>
      <c r="J48" s="5">
        <v>148508</v>
      </c>
      <c r="K48" s="5">
        <v>313664</v>
      </c>
      <c r="L48" s="5">
        <v>1664</v>
      </c>
      <c r="M48" s="5">
        <v>42</v>
      </c>
    </row>
    <row r="49" spans="2:13" s="5" customFormat="1" ht="13.5" customHeight="1">
      <c r="B49" s="6" t="s">
        <v>7</v>
      </c>
      <c r="C49" s="54">
        <f t="shared" si="0"/>
        <v>591731</v>
      </c>
      <c r="D49" s="31">
        <v>744226</v>
      </c>
      <c r="E49" s="36">
        <f t="shared" si="1"/>
        <v>0.7950958445418461</v>
      </c>
      <c r="F49" s="42">
        <f t="shared" si="2"/>
        <v>79.50958445418462</v>
      </c>
      <c r="G49" s="47">
        <f t="shared" si="3"/>
        <v>1.2577100067429288</v>
      </c>
      <c r="H49" s="79" t="s">
        <v>39</v>
      </c>
      <c r="J49" s="5">
        <v>192031</v>
      </c>
      <c r="K49" s="5">
        <v>396997</v>
      </c>
      <c r="L49" s="5">
        <v>2703</v>
      </c>
      <c r="M49" s="5">
        <v>43</v>
      </c>
    </row>
    <row r="50" spans="2:13" s="5" customFormat="1" ht="13.5" customHeight="1">
      <c r="B50" s="6" t="s">
        <v>8</v>
      </c>
      <c r="C50" s="54">
        <f t="shared" si="0"/>
        <v>404687</v>
      </c>
      <c r="D50" s="31">
        <v>514432</v>
      </c>
      <c r="E50" s="36">
        <f t="shared" si="1"/>
        <v>0.7866676256531475</v>
      </c>
      <c r="F50" s="42">
        <f t="shared" si="2"/>
        <v>78.66676256531476</v>
      </c>
      <c r="G50" s="47">
        <f t="shared" si="3"/>
        <v>1.2711848910392476</v>
      </c>
      <c r="H50" s="79" t="s">
        <v>41</v>
      </c>
      <c r="J50" s="5">
        <v>133648</v>
      </c>
      <c r="K50" s="5">
        <v>269559</v>
      </c>
      <c r="L50" s="5">
        <v>1480</v>
      </c>
      <c r="M50" s="5">
        <v>44</v>
      </c>
    </row>
    <row r="51" spans="2:13" s="5" customFormat="1" ht="13.5" customHeight="1">
      <c r="B51" s="6" t="s">
        <v>9</v>
      </c>
      <c r="C51" s="54">
        <f t="shared" si="0"/>
        <v>445119</v>
      </c>
      <c r="D51" s="31">
        <v>507719</v>
      </c>
      <c r="E51" s="36">
        <f t="shared" si="1"/>
        <v>0.8767034521063817</v>
      </c>
      <c r="F51" s="42">
        <f t="shared" si="2"/>
        <v>87.67034521063817</v>
      </c>
      <c r="G51" s="47">
        <f t="shared" si="3"/>
        <v>1.1406365488779404</v>
      </c>
      <c r="H51" s="79" t="s">
        <v>36</v>
      </c>
      <c r="J51" s="5">
        <v>163360</v>
      </c>
      <c r="K51" s="5">
        <v>280403</v>
      </c>
      <c r="L51" s="5">
        <v>1356</v>
      </c>
      <c r="M51" s="5">
        <v>45</v>
      </c>
    </row>
    <row r="52" spans="2:13" s="5" customFormat="1" ht="13.5" customHeight="1">
      <c r="B52" s="7" t="s">
        <v>10</v>
      </c>
      <c r="C52" s="63">
        <f t="shared" si="0"/>
        <v>643474</v>
      </c>
      <c r="D52" s="33">
        <v>792803</v>
      </c>
      <c r="E52" s="64">
        <f t="shared" si="1"/>
        <v>0.8116442546256762</v>
      </c>
      <c r="F52" s="43">
        <f t="shared" si="2"/>
        <v>81.16442546256762</v>
      </c>
      <c r="G52" s="26">
        <f t="shared" si="3"/>
        <v>1.2320668744968717</v>
      </c>
      <c r="H52" s="80" t="s">
        <v>38</v>
      </c>
      <c r="J52" s="5">
        <v>244590</v>
      </c>
      <c r="K52" s="5">
        <v>396678</v>
      </c>
      <c r="L52" s="5">
        <v>2206</v>
      </c>
      <c r="M52" s="5">
        <v>46</v>
      </c>
    </row>
    <row r="53" spans="2:13" s="5" customFormat="1" ht="13.5" customHeight="1">
      <c r="B53" s="9" t="s">
        <v>11</v>
      </c>
      <c r="C53" s="52">
        <f t="shared" si="0"/>
        <v>517365</v>
      </c>
      <c r="D53" s="34">
        <v>578976</v>
      </c>
      <c r="E53" s="38">
        <f t="shared" si="1"/>
        <v>0.8935862626430111</v>
      </c>
      <c r="F53" s="44">
        <f t="shared" si="2"/>
        <v>89.35862626430111</v>
      </c>
      <c r="G53" s="49">
        <f t="shared" si="3"/>
        <v>1.1190861384129194</v>
      </c>
      <c r="H53" s="76" t="s">
        <v>63</v>
      </c>
      <c r="J53" s="5">
        <v>139437</v>
      </c>
      <c r="K53" s="5">
        <v>376122</v>
      </c>
      <c r="L53" s="5">
        <v>1806</v>
      </c>
      <c r="M53" s="5">
        <v>47</v>
      </c>
    </row>
    <row r="54" spans="2:8" s="5" customFormat="1" ht="13.5" customHeight="1">
      <c r="B54" s="2"/>
      <c r="C54" s="27"/>
      <c r="D54" s="35"/>
      <c r="E54" s="39"/>
      <c r="F54" s="45"/>
      <c r="G54" s="50"/>
      <c r="H54" s="10"/>
    </row>
    <row r="55" spans="2:12" s="5" customFormat="1" ht="13.5" customHeight="1">
      <c r="B55" s="2" t="s">
        <v>12</v>
      </c>
      <c r="C55" s="28">
        <f>SUM(C7:C53)</f>
        <v>27607891</v>
      </c>
      <c r="D55" s="29">
        <f>SUM(D7:D53)</f>
        <v>54171475</v>
      </c>
      <c r="E55" s="40">
        <f>C55/D55</f>
        <v>0.5096389012852244</v>
      </c>
      <c r="F55" s="45">
        <f>C55/D55*100</f>
        <v>50.963890128522436</v>
      </c>
      <c r="G55" s="51">
        <f>D55/C55</f>
        <v>1.9621736046407892</v>
      </c>
      <c r="H55" s="10"/>
      <c r="J55" s="5">
        <f>SUM(J7:J53)</f>
        <v>8871671</v>
      </c>
      <c r="K55" s="5">
        <f>SUM(K7:K53)</f>
        <v>18585902</v>
      </c>
      <c r="L55" s="5">
        <f>SUM(L7:L53)</f>
        <v>150318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全国軽自動車協会連合会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世帯当たり普及台数</dc:title>
  <dc:subject/>
  <dc:creator>user</dc:creator>
  <cp:keywords/>
  <dc:description/>
  <cp:lastModifiedBy>. .</cp:lastModifiedBy>
  <cp:lastPrinted>2012-08-08T02:49:13Z</cp:lastPrinted>
  <dcterms:created xsi:type="dcterms:W3CDTF">2006-07-12T05:38:08Z</dcterms:created>
  <dcterms:modified xsi:type="dcterms:W3CDTF">2012-08-08T02:49:38Z</dcterms:modified>
  <cp:category/>
  <cp:version/>
  <cp:contentType/>
  <cp:contentStatus/>
</cp:coreProperties>
</file>