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160" windowHeight="12040" activeTab="0"/>
  </bookViews>
  <sheets>
    <sheet name="県別" sheetId="1" r:id="rId1"/>
  </sheets>
  <definedNames>
    <definedName name="_xlnm.Print_Area" localSheetId="0">'県別'!$A$1:$I$55</definedName>
    <definedName name="総務省・県別・人口・世帯数060804_2_sasi1" localSheetId="0">'県別'!#REF!</definedName>
  </definedNames>
  <calcPr fullCalcOnLoad="1"/>
</workbook>
</file>

<file path=xl/sharedStrings.xml><?xml version="1.0" encoding="utf-8"?>
<sst xmlns="http://schemas.openxmlformats.org/spreadsheetml/2006/main" count="115" uniqueCount="111">
  <si>
    <t>40(40)</t>
  </si>
  <si>
    <t>41(41)</t>
  </si>
  <si>
    <t>44(44)</t>
  </si>
  <si>
    <t>45(45)</t>
  </si>
  <si>
    <t>46(46)</t>
  </si>
  <si>
    <t>47(47)</t>
  </si>
  <si>
    <t>21(21)</t>
  </si>
  <si>
    <t>22(23)</t>
  </si>
  <si>
    <t>27(28)</t>
  </si>
  <si>
    <t>28(27)</t>
  </si>
  <si>
    <t>平成21年３月末現在</t>
  </si>
  <si>
    <t>県順</t>
  </si>
  <si>
    <t>2(2)</t>
  </si>
  <si>
    <t>3(3)</t>
  </si>
  <si>
    <t>8(8)</t>
  </si>
  <si>
    <t>9(9)</t>
  </si>
  <si>
    <t>10(10)</t>
  </si>
  <si>
    <t>11(11)</t>
  </si>
  <si>
    <t>12(12)</t>
  </si>
  <si>
    <t>13(13)</t>
  </si>
  <si>
    <t>14(14)</t>
  </si>
  <si>
    <t>16(17)</t>
  </si>
  <si>
    <t>17(16)</t>
  </si>
  <si>
    <t>18(18)</t>
  </si>
  <si>
    <t>19(20)</t>
  </si>
  <si>
    <t>20(19)</t>
  </si>
  <si>
    <t>23(22)</t>
  </si>
  <si>
    <t>24(25)</t>
  </si>
  <si>
    <t>25(24)</t>
  </si>
  <si>
    <t>26(26)</t>
  </si>
  <si>
    <t>42(42)</t>
  </si>
  <si>
    <t>43(43)</t>
  </si>
  <si>
    <t>神奈川</t>
  </si>
  <si>
    <t>青　 森</t>
  </si>
  <si>
    <t>岩 　手</t>
  </si>
  <si>
    <t>宮 　城</t>
  </si>
  <si>
    <t>秋 　田</t>
  </si>
  <si>
    <t>山 　形</t>
  </si>
  <si>
    <t>福　 島</t>
  </si>
  <si>
    <t>茨 　城</t>
  </si>
  <si>
    <t>栃　 木</t>
  </si>
  <si>
    <t>群 　馬</t>
  </si>
  <si>
    <t>埼　 玉</t>
  </si>
  <si>
    <t>千 　葉</t>
  </si>
  <si>
    <t>東 　京</t>
  </si>
  <si>
    <t>山   梨</t>
  </si>
  <si>
    <t>新   潟</t>
  </si>
  <si>
    <t>富   山</t>
  </si>
  <si>
    <t>石   川</t>
  </si>
  <si>
    <t>長   野</t>
  </si>
  <si>
    <t>福   井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</si>
  <si>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</si>
  <si>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</si>
  <si>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</si>
  <si>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</si>
  <si>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</si>
  <si>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</si>
  <si>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</si>
  <si>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奈   良</t>
  </si>
  <si>
    <t>和歌山</t>
  </si>
  <si>
    <t>兵   庫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</si>
  <si>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</si>
  <si>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</si>
  <si>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</si>
  <si>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</si>
  <si>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</si>
  <si>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</si>
  <si>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</si>
  <si>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</si>
  <si>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</si>
  <si>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</si>
  <si>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</si>
  <si>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</si>
  <si>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</si>
  <si>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</si>
  <si>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</si>
  <si>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</si>
  <si>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</si>
  <si>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全国計</t>
  </si>
  <si>
    <t>北海道</t>
  </si>
  <si>
    <t>都道府県</t>
  </si>
  <si>
    <t>軽四輪車保有台数と世帯当たり普及台数（県別）</t>
  </si>
  <si>
    <t>世帯数</t>
  </si>
  <si>
    <t>軽自動車</t>
  </si>
  <si>
    <t>保有台数</t>
  </si>
  <si>
    <t>1世帯</t>
  </si>
  <si>
    <t>当たり</t>
  </si>
  <si>
    <t>台数</t>
  </si>
  <si>
    <t>100世帯</t>
  </si>
  <si>
    <t>1台</t>
  </si>
  <si>
    <t>順位</t>
  </si>
  <si>
    <t>軽貨物車</t>
  </si>
  <si>
    <t>軽乗用車</t>
  </si>
  <si>
    <t>1(1)</t>
  </si>
  <si>
    <t>(前年順位)</t>
  </si>
  <si>
    <t>4(4)</t>
  </si>
  <si>
    <t>5(5)</t>
  </si>
  <si>
    <t>6(6)</t>
  </si>
  <si>
    <t>7(7)</t>
  </si>
  <si>
    <t>15(15)</t>
  </si>
  <si>
    <t>29(29)</t>
  </si>
  <si>
    <t>30(30)</t>
  </si>
  <si>
    <t>31(31)</t>
  </si>
  <si>
    <t>32(32)</t>
  </si>
  <si>
    <t>33(33)</t>
  </si>
  <si>
    <t>34(34)</t>
  </si>
  <si>
    <t>35(35)</t>
  </si>
  <si>
    <t>36(36)</t>
  </si>
  <si>
    <t>37(37)</t>
  </si>
  <si>
    <t>38(38)</t>
  </si>
  <si>
    <t>39(39)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</si>
</sst>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;[Red]\-#,##0.0\ "/>
    <numFmt numFmtId="178" formatCode="#,##0.00_ ;[Red]\-#,##0.00\ "/>
    <numFmt numFmtId="179" formatCode="#,##0_ ;[Red]\-#,##0\ "/>
    <numFmt numFmtId="180" formatCode="0.E+00"/>
    <numFmt numFmtId="181" formatCode="[&lt;=999]000;[&lt;=9999]000\-00;000\-0000"/>
    <numFmt numFmtId="182" formatCode="0_ "/>
    <numFmt numFmtId="183" formatCode="[DBNum3][$-411]0"/>
    <numFmt numFmtId="184" formatCode="0.0_ "/>
    <numFmt numFmtId="185" formatCode="0_);[Red]\(0\)"/>
  </numFmts>
  <fonts count="7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8" fontId="0" fillId="0" borderId="0" xfId="17" applyFont="1" applyAlignment="1">
      <alignment/>
    </xf>
    <xf numFmtId="38" fontId="3" fillId="0" borderId="1" xfId="17" applyFont="1" applyBorder="1" applyAlignment="1">
      <alignment horizontal="center" vertical="center"/>
    </xf>
    <xf numFmtId="38" fontId="3" fillId="0" borderId="0" xfId="17" applyFont="1" applyAlignment="1">
      <alignment horizontal="center" vertical="center"/>
    </xf>
    <xf numFmtId="38" fontId="3" fillId="0" borderId="2" xfId="17" applyFont="1" applyBorder="1" applyAlignment="1">
      <alignment horizontal="center" vertical="center"/>
    </xf>
    <xf numFmtId="38" fontId="3" fillId="0" borderId="0" xfId="17" applyFont="1" applyAlignment="1">
      <alignment/>
    </xf>
    <xf numFmtId="38" fontId="3" fillId="0" borderId="3" xfId="17" applyFont="1" applyBorder="1" applyAlignment="1">
      <alignment horizontal="center" vertical="center"/>
    </xf>
    <xf numFmtId="38" fontId="3" fillId="0" borderId="4" xfId="17" applyFont="1" applyBorder="1" applyAlignment="1">
      <alignment horizontal="center" vertical="center"/>
    </xf>
    <xf numFmtId="38" fontId="3" fillId="0" borderId="5" xfId="17" applyFont="1" applyBorder="1" applyAlignment="1">
      <alignment horizontal="center" vertical="center"/>
    </xf>
    <xf numFmtId="38" fontId="3" fillId="0" borderId="6" xfId="17" applyFont="1" applyBorder="1" applyAlignment="1">
      <alignment horizontal="center" vertical="center"/>
    </xf>
    <xf numFmtId="38" fontId="3" fillId="0" borderId="1" xfId="17" applyFont="1" applyBorder="1" applyAlignment="1">
      <alignment vertical="center"/>
    </xf>
    <xf numFmtId="38" fontId="1" fillId="0" borderId="0" xfId="17" applyFont="1" applyAlignment="1">
      <alignment/>
    </xf>
    <xf numFmtId="38" fontId="3" fillId="0" borderId="7" xfId="17" applyFont="1" applyBorder="1" applyAlignment="1">
      <alignment horizontal="center" vertical="center"/>
    </xf>
    <xf numFmtId="38" fontId="4" fillId="0" borderId="8" xfId="17" applyFont="1" applyBorder="1" applyAlignment="1">
      <alignment horizontal="center" vertical="center"/>
    </xf>
    <xf numFmtId="38" fontId="4" fillId="0" borderId="9" xfId="17" applyFont="1" applyBorder="1" applyAlignment="1">
      <alignment horizontal="center" vertical="center"/>
    </xf>
    <xf numFmtId="38" fontId="4" fillId="0" borderId="10" xfId="17" applyFont="1" applyBorder="1" applyAlignment="1">
      <alignment horizontal="center" vertical="center"/>
    </xf>
    <xf numFmtId="38" fontId="4" fillId="0" borderId="11" xfId="17" applyFont="1" applyBorder="1" applyAlignment="1">
      <alignment/>
    </xf>
    <xf numFmtId="38" fontId="0" fillId="0" borderId="11" xfId="17" applyFont="1" applyBorder="1" applyAlignment="1">
      <alignment/>
    </xf>
    <xf numFmtId="38" fontId="3" fillId="0" borderId="12" xfId="17" applyFont="1" applyBorder="1" applyAlignment="1">
      <alignment horizontal="center" vertical="center"/>
    </xf>
    <xf numFmtId="38" fontId="4" fillId="0" borderId="13" xfId="17" applyFont="1" applyBorder="1" applyAlignment="1">
      <alignment horizontal="center" vertical="center"/>
    </xf>
    <xf numFmtId="38" fontId="4" fillId="0" borderId="14" xfId="17" applyFont="1" applyBorder="1" applyAlignment="1">
      <alignment horizontal="center" vertical="center"/>
    </xf>
    <xf numFmtId="38" fontId="3" fillId="0" borderId="15" xfId="17" applyFont="1" applyBorder="1" applyAlignment="1">
      <alignment horizontal="center" vertical="center"/>
    </xf>
    <xf numFmtId="38" fontId="4" fillId="0" borderId="16" xfId="17" applyFont="1" applyBorder="1" applyAlignment="1">
      <alignment horizontal="center" vertical="center"/>
    </xf>
    <xf numFmtId="38" fontId="4" fillId="0" borderId="17" xfId="17" applyFont="1" applyBorder="1" applyAlignment="1">
      <alignment horizontal="center" vertical="center"/>
    </xf>
    <xf numFmtId="176" fontId="3" fillId="0" borderId="18" xfId="17" applyNumberFormat="1" applyFont="1" applyBorder="1" applyAlignment="1">
      <alignment vertical="center"/>
    </xf>
    <xf numFmtId="177" fontId="3" fillId="0" borderId="18" xfId="17" applyNumberFormat="1" applyFont="1" applyBorder="1" applyAlignment="1">
      <alignment vertical="center"/>
    </xf>
    <xf numFmtId="178" fontId="3" fillId="0" borderId="19" xfId="17" applyNumberFormat="1" applyFont="1" applyBorder="1" applyAlignment="1">
      <alignment vertical="center"/>
    </xf>
    <xf numFmtId="179" fontId="3" fillId="0" borderId="0" xfId="17" applyNumberFormat="1" applyFont="1" applyAlignment="1">
      <alignment/>
    </xf>
    <xf numFmtId="179" fontId="3" fillId="0" borderId="1" xfId="17" applyNumberFormat="1" applyFont="1" applyBorder="1" applyAlignment="1">
      <alignment vertical="center"/>
    </xf>
    <xf numFmtId="179" fontId="3" fillId="0" borderId="1" xfId="17" applyNumberFormat="1" applyFont="1" applyBorder="1" applyAlignment="1" applyProtection="1">
      <alignment vertical="center"/>
      <protection hidden="1"/>
    </xf>
    <xf numFmtId="179" fontId="3" fillId="0" borderId="2" xfId="17" applyNumberFormat="1" applyFont="1" applyBorder="1" applyAlignment="1" applyProtection="1">
      <alignment vertical="center"/>
      <protection hidden="1"/>
    </xf>
    <xf numFmtId="179" fontId="3" fillId="0" borderId="5" xfId="17" applyNumberFormat="1" applyFont="1" applyBorder="1" applyAlignment="1" applyProtection="1">
      <alignment vertical="center"/>
      <protection hidden="1"/>
    </xf>
    <xf numFmtId="179" fontId="3" fillId="0" borderId="3" xfId="17" applyNumberFormat="1" applyFont="1" applyBorder="1" applyAlignment="1" applyProtection="1">
      <alignment vertical="center"/>
      <protection hidden="1"/>
    </xf>
    <xf numFmtId="179" fontId="3" fillId="0" borderId="4" xfId="17" applyNumberFormat="1" applyFont="1" applyBorder="1" applyAlignment="1" applyProtection="1">
      <alignment vertical="center"/>
      <protection hidden="1"/>
    </xf>
    <xf numFmtId="179" fontId="3" fillId="0" borderId="6" xfId="17" applyNumberFormat="1" applyFont="1" applyBorder="1" applyAlignment="1" applyProtection="1">
      <alignment vertical="center"/>
      <protection hidden="1"/>
    </xf>
    <xf numFmtId="179" fontId="3" fillId="0" borderId="6" xfId="17" applyNumberFormat="1" applyFont="1" applyBorder="1" applyAlignment="1" applyProtection="1">
      <alignment/>
      <protection hidden="1"/>
    </xf>
    <xf numFmtId="176" fontId="3" fillId="0" borderId="20" xfId="17" applyNumberFormat="1" applyFont="1" applyBorder="1" applyAlignment="1">
      <alignment vertical="center"/>
    </xf>
    <xf numFmtId="176" fontId="3" fillId="0" borderId="21" xfId="17" applyNumberFormat="1" applyFont="1" applyBorder="1" applyAlignment="1">
      <alignment vertical="center"/>
    </xf>
    <xf numFmtId="176" fontId="3" fillId="0" borderId="9" xfId="17" applyNumberFormat="1" applyFont="1" applyBorder="1" applyAlignment="1">
      <alignment vertical="center"/>
    </xf>
    <xf numFmtId="176" fontId="3" fillId="0" borderId="22" xfId="17" applyNumberFormat="1" applyFont="1" applyBorder="1" applyAlignment="1">
      <alignment vertical="center"/>
    </xf>
    <xf numFmtId="176" fontId="3" fillId="0" borderId="23" xfId="17" applyNumberFormat="1" applyFont="1" applyBorder="1" applyAlignment="1">
      <alignment vertical="center"/>
    </xf>
    <xf numFmtId="177" fontId="3" fillId="0" borderId="21" xfId="17" applyNumberFormat="1" applyFont="1" applyBorder="1" applyAlignment="1">
      <alignment vertical="center"/>
    </xf>
    <xf numFmtId="177" fontId="3" fillId="0" borderId="20" xfId="17" applyNumberFormat="1" applyFont="1" applyBorder="1" applyAlignment="1">
      <alignment vertical="center"/>
    </xf>
    <xf numFmtId="177" fontId="3" fillId="0" borderId="24" xfId="17" applyNumberFormat="1" applyFont="1" applyBorder="1" applyAlignment="1">
      <alignment vertical="center"/>
    </xf>
    <xf numFmtId="177" fontId="3" fillId="0" borderId="9" xfId="17" applyNumberFormat="1" applyFont="1" applyBorder="1" applyAlignment="1">
      <alignment vertical="center"/>
    </xf>
    <xf numFmtId="177" fontId="3" fillId="0" borderId="23" xfId="17" applyNumberFormat="1" applyFont="1" applyBorder="1" applyAlignment="1">
      <alignment vertical="center"/>
    </xf>
    <xf numFmtId="178" fontId="3" fillId="0" borderId="25" xfId="17" applyNumberFormat="1" applyFont="1" applyBorder="1" applyAlignment="1">
      <alignment vertical="center"/>
    </xf>
    <xf numFmtId="178" fontId="3" fillId="0" borderId="26" xfId="17" applyNumberFormat="1" applyFont="1" applyBorder="1" applyAlignment="1">
      <alignment vertical="center"/>
    </xf>
    <xf numFmtId="178" fontId="3" fillId="0" borderId="27" xfId="17" applyNumberFormat="1" applyFont="1" applyBorder="1" applyAlignment="1">
      <alignment vertical="center"/>
    </xf>
    <xf numFmtId="178" fontId="3" fillId="0" borderId="10" xfId="17" applyNumberFormat="1" applyFont="1" applyBorder="1" applyAlignment="1">
      <alignment vertical="center"/>
    </xf>
    <xf numFmtId="178" fontId="3" fillId="0" borderId="28" xfId="17" applyNumberFormat="1" applyFont="1" applyBorder="1" applyAlignment="1">
      <alignment vertical="center"/>
    </xf>
    <xf numFmtId="178" fontId="3" fillId="0" borderId="23" xfId="17" applyNumberFormat="1" applyFont="1" applyBorder="1" applyAlignment="1">
      <alignment vertical="center"/>
    </xf>
    <xf numFmtId="179" fontId="3" fillId="0" borderId="11" xfId="17" applyNumberFormat="1" applyFont="1" applyBorder="1" applyAlignment="1">
      <alignment vertical="center"/>
    </xf>
    <xf numFmtId="179" fontId="3" fillId="0" borderId="2" xfId="17" applyNumberFormat="1" applyFont="1" applyBorder="1" applyAlignment="1">
      <alignment vertical="center"/>
    </xf>
    <xf numFmtId="179" fontId="3" fillId="0" borderId="3" xfId="17" applyNumberFormat="1" applyFont="1" applyBorder="1" applyAlignment="1">
      <alignment vertical="center"/>
    </xf>
    <xf numFmtId="179" fontId="3" fillId="0" borderId="6" xfId="17" applyNumberFormat="1" applyFont="1" applyBorder="1" applyAlignment="1">
      <alignment vertical="center"/>
    </xf>
    <xf numFmtId="179" fontId="3" fillId="0" borderId="5" xfId="17" applyNumberFormat="1" applyFont="1" applyBorder="1" applyAlignment="1">
      <alignment vertical="center"/>
    </xf>
    <xf numFmtId="176" fontId="3" fillId="0" borderId="29" xfId="17" applyNumberFormat="1" applyFont="1" applyBorder="1" applyAlignment="1">
      <alignment vertical="center"/>
    </xf>
    <xf numFmtId="38" fontId="4" fillId="0" borderId="6" xfId="17" applyFont="1" applyBorder="1" applyAlignment="1">
      <alignment horizontal="center" vertical="center"/>
    </xf>
    <xf numFmtId="38" fontId="4" fillId="0" borderId="12" xfId="17" applyFont="1" applyBorder="1" applyAlignment="1">
      <alignment horizontal="center" vertical="center"/>
    </xf>
    <xf numFmtId="38" fontId="3" fillId="0" borderId="11" xfId="17" applyFont="1" applyBorder="1" applyAlignment="1">
      <alignment horizontal="center" vertical="center"/>
    </xf>
    <xf numFmtId="176" fontId="3" fillId="0" borderId="2" xfId="17" applyNumberFormat="1" applyFont="1" applyBorder="1" applyAlignment="1">
      <alignment vertical="center"/>
    </xf>
    <xf numFmtId="179" fontId="3" fillId="0" borderId="30" xfId="17" applyNumberFormat="1" applyFont="1" applyBorder="1" applyAlignment="1">
      <alignment vertical="center"/>
    </xf>
    <xf numFmtId="179" fontId="3" fillId="0" borderId="4" xfId="17" applyNumberFormat="1" applyFont="1" applyBorder="1" applyAlignment="1">
      <alignment vertical="center"/>
    </xf>
    <xf numFmtId="176" fontId="3" fillId="0" borderId="24" xfId="17" applyNumberFormat="1" applyFont="1" applyBorder="1" applyAlignment="1">
      <alignment vertical="center"/>
    </xf>
    <xf numFmtId="179" fontId="3" fillId="0" borderId="31" xfId="17" applyNumberFormat="1" applyFont="1" applyBorder="1" applyAlignment="1">
      <alignment vertical="center"/>
    </xf>
    <xf numFmtId="179" fontId="3" fillId="0" borderId="32" xfId="17" applyNumberFormat="1" applyFont="1" applyBorder="1" applyAlignment="1" applyProtection="1">
      <alignment vertical="center"/>
      <protection hidden="1"/>
    </xf>
    <xf numFmtId="178" fontId="3" fillId="0" borderId="33" xfId="17" applyNumberFormat="1" applyFont="1" applyBorder="1" applyAlignment="1">
      <alignment vertical="center"/>
    </xf>
    <xf numFmtId="178" fontId="3" fillId="0" borderId="2" xfId="17" applyNumberFormat="1" applyFont="1" applyBorder="1" applyAlignment="1">
      <alignment vertical="center"/>
    </xf>
    <xf numFmtId="179" fontId="3" fillId="0" borderId="0" xfId="17" applyNumberFormat="1" applyFont="1" applyBorder="1" applyAlignment="1">
      <alignment vertical="center"/>
    </xf>
    <xf numFmtId="176" fontId="3" fillId="0" borderId="8" xfId="17" applyNumberFormat="1" applyFont="1" applyBorder="1" applyAlignment="1">
      <alignment vertical="center"/>
    </xf>
    <xf numFmtId="38" fontId="3" fillId="0" borderId="34" xfId="17" applyFont="1" applyBorder="1" applyAlignment="1">
      <alignment horizontal="center" vertical="center"/>
    </xf>
    <xf numFmtId="38" fontId="3" fillId="0" borderId="7" xfId="17" applyFont="1" applyBorder="1" applyAlignment="1">
      <alignment/>
    </xf>
    <xf numFmtId="179" fontId="3" fillId="0" borderId="12" xfId="17" applyNumberFormat="1" applyFont="1" applyBorder="1" applyAlignment="1" applyProtection="1">
      <alignment vertical="center"/>
      <protection hidden="1"/>
    </xf>
    <xf numFmtId="177" fontId="3" fillId="0" borderId="8" xfId="17" applyNumberFormat="1" applyFont="1" applyBorder="1" applyAlignment="1">
      <alignment vertical="center"/>
    </xf>
    <xf numFmtId="178" fontId="3" fillId="0" borderId="16" xfId="17" applyNumberFormat="1" applyFont="1" applyBorder="1" applyAlignment="1">
      <alignment vertical="center"/>
    </xf>
    <xf numFmtId="49" fontId="3" fillId="0" borderId="6" xfId="17" applyNumberFormat="1" applyFont="1" applyBorder="1" applyAlignment="1">
      <alignment horizontal="right" vertical="center"/>
    </xf>
    <xf numFmtId="49" fontId="3" fillId="0" borderId="2" xfId="17" applyNumberFormat="1" applyFont="1" applyBorder="1" applyAlignment="1">
      <alignment horizontal="right" vertical="center"/>
    </xf>
    <xf numFmtId="49" fontId="3" fillId="0" borderId="5" xfId="17" applyNumberFormat="1" applyFont="1" applyBorder="1" applyAlignment="1">
      <alignment horizontal="right" vertical="center"/>
    </xf>
    <xf numFmtId="49" fontId="3" fillId="0" borderId="3" xfId="17" applyNumberFormat="1" applyFont="1" applyBorder="1" applyAlignment="1">
      <alignment horizontal="right" vertical="center"/>
    </xf>
    <xf numFmtId="49" fontId="3" fillId="0" borderId="4" xfId="17" applyNumberFormat="1" applyFont="1" applyBorder="1" applyAlignment="1">
      <alignment horizontal="right" vertical="center"/>
    </xf>
    <xf numFmtId="49" fontId="3" fillId="0" borderId="35" xfId="17" applyNumberFormat="1" applyFont="1" applyBorder="1" applyAlignment="1">
      <alignment horizontal="right" vertical="center"/>
    </xf>
    <xf numFmtId="49" fontId="3" fillId="0" borderId="12" xfId="17" applyNumberFormat="1" applyFont="1" applyBorder="1" applyAlignment="1">
      <alignment horizontal="right" vertical="center"/>
    </xf>
    <xf numFmtId="49" fontId="3" fillId="0" borderId="6" xfId="17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SheetLayoutView="100" workbookViewId="0" topLeftCell="A1">
      <selection activeCell="A1" sqref="A1"/>
    </sheetView>
  </sheetViews>
  <sheetFormatPr defaultColWidth="13.00390625" defaultRowHeight="13.5"/>
  <cols>
    <col min="1" max="1" width="2.375" style="1" customWidth="1"/>
    <col min="2" max="2" width="8.125" style="1" customWidth="1"/>
    <col min="3" max="4" width="10.625" style="1" customWidth="1"/>
    <col min="5" max="8" width="8.375" style="1" customWidth="1"/>
    <col min="9" max="9" width="3.375" style="1" customWidth="1"/>
    <col min="10" max="10" width="0" style="1" hidden="1" customWidth="1"/>
    <col min="11" max="11" width="9.25390625" style="1" hidden="1" customWidth="1"/>
    <col min="12" max="12" width="0" style="1" hidden="1" customWidth="1"/>
    <col min="13" max="16384" width="9.00390625" style="1" customWidth="1"/>
  </cols>
  <sheetData>
    <row r="1" ht="14.25" customHeight="1">
      <c r="B1" s="11" t="s">
        <v>81</v>
      </c>
    </row>
    <row r="2" ht="13.5" customHeight="1"/>
    <row r="3" spans="2:8" ht="13.5" customHeight="1">
      <c r="B3" s="16" t="s">
        <v>10</v>
      </c>
      <c r="C3" s="17"/>
      <c r="D3" s="17"/>
      <c r="E3" s="17"/>
      <c r="F3" s="17"/>
      <c r="G3" s="17"/>
      <c r="H3" s="17"/>
    </row>
    <row r="4" spans="1:8" s="3" customFormat="1" ht="13.5" customHeight="1">
      <c r="A4" s="12"/>
      <c r="B4" s="21"/>
      <c r="C4" s="21" t="s">
        <v>83</v>
      </c>
      <c r="D4" s="21"/>
      <c r="E4" s="23" t="s">
        <v>85</v>
      </c>
      <c r="F4" s="19" t="s">
        <v>88</v>
      </c>
      <c r="G4" s="20" t="s">
        <v>89</v>
      </c>
      <c r="H4" s="21"/>
    </row>
    <row r="5" spans="1:12" s="3" customFormat="1" ht="13.5" customHeight="1">
      <c r="A5" s="12"/>
      <c r="B5" s="18" t="s">
        <v>80</v>
      </c>
      <c r="C5" s="18"/>
      <c r="D5" s="18" t="s">
        <v>82</v>
      </c>
      <c r="E5" s="59" t="s">
        <v>86</v>
      </c>
      <c r="F5" s="13" t="s">
        <v>86</v>
      </c>
      <c r="G5" s="22" t="s">
        <v>86</v>
      </c>
      <c r="H5" s="18" t="s">
        <v>90</v>
      </c>
      <c r="J5" s="3" t="s">
        <v>91</v>
      </c>
      <c r="K5" s="3" t="s">
        <v>92</v>
      </c>
      <c r="L5" s="3" t="s">
        <v>11</v>
      </c>
    </row>
    <row r="6" spans="2:12" s="5" customFormat="1" ht="13.5" customHeight="1">
      <c r="B6" s="9"/>
      <c r="C6" s="60" t="s">
        <v>84</v>
      </c>
      <c r="D6" s="9"/>
      <c r="E6" s="58" t="s">
        <v>87</v>
      </c>
      <c r="F6" s="14" t="s">
        <v>87</v>
      </c>
      <c r="G6" s="15" t="s">
        <v>82</v>
      </c>
      <c r="H6" s="83" t="s">
        <v>94</v>
      </c>
      <c r="I6" s="3"/>
      <c r="J6" s="3"/>
      <c r="K6" s="3"/>
      <c r="L6" s="3"/>
    </row>
    <row r="7" spans="2:12" s="3" customFormat="1" ht="13.5" customHeight="1">
      <c r="B7" s="9" t="s">
        <v>79</v>
      </c>
      <c r="C7" s="55">
        <f aca="true" t="shared" si="0" ref="C7:C53">J7+K7</f>
        <v>954777</v>
      </c>
      <c r="D7" s="34">
        <v>2637145</v>
      </c>
      <c r="E7" s="57">
        <f aca="true" t="shared" si="1" ref="E7:E53">C7/D7</f>
        <v>0.36204948912555057</v>
      </c>
      <c r="F7" s="44">
        <f aca="true" t="shared" si="2" ref="F7:F53">C7/D7*100</f>
        <v>36.204948912555054</v>
      </c>
      <c r="G7" s="49">
        <f aca="true" t="shared" si="3" ref="G7:G53">D7/C7</f>
        <v>2.7620533381093177</v>
      </c>
      <c r="H7" s="76" t="s">
        <v>30</v>
      </c>
      <c r="I7" s="5"/>
      <c r="J7" s="5">
        <v>281612</v>
      </c>
      <c r="K7" s="5">
        <v>673165</v>
      </c>
      <c r="L7" s="5">
        <v>1</v>
      </c>
    </row>
    <row r="8" spans="2:12" s="5" customFormat="1" ht="13.5" customHeight="1">
      <c r="B8" s="4" t="s">
        <v>33</v>
      </c>
      <c r="C8" s="53">
        <f t="shared" si="0"/>
        <v>401270</v>
      </c>
      <c r="D8" s="30">
        <v>567780</v>
      </c>
      <c r="E8" s="61">
        <f t="shared" si="1"/>
        <v>0.7067350029941174</v>
      </c>
      <c r="F8" s="41">
        <f t="shared" si="2"/>
        <v>70.67350029941174</v>
      </c>
      <c r="G8" s="46">
        <f t="shared" si="3"/>
        <v>1.4149575099060483</v>
      </c>
      <c r="H8" s="77" t="s">
        <v>101</v>
      </c>
      <c r="J8" s="5">
        <v>144294</v>
      </c>
      <c r="K8" s="5">
        <v>256976</v>
      </c>
      <c r="L8" s="5">
        <v>2</v>
      </c>
    </row>
    <row r="9" spans="2:12" s="5" customFormat="1" ht="13.5" customHeight="1">
      <c r="B9" s="8" t="s">
        <v>34</v>
      </c>
      <c r="C9" s="56">
        <f t="shared" si="0"/>
        <v>401452</v>
      </c>
      <c r="D9" s="31">
        <v>500973</v>
      </c>
      <c r="E9" s="24">
        <f t="shared" si="1"/>
        <v>0.8013445834406245</v>
      </c>
      <c r="F9" s="25">
        <f t="shared" si="2"/>
        <v>80.13445834406245</v>
      </c>
      <c r="G9" s="48">
        <f t="shared" si="3"/>
        <v>1.247902613512948</v>
      </c>
      <c r="H9" s="78" t="s">
        <v>21</v>
      </c>
      <c r="J9" s="5">
        <v>155059</v>
      </c>
      <c r="K9" s="5">
        <v>246393</v>
      </c>
      <c r="L9" s="5">
        <v>3</v>
      </c>
    </row>
    <row r="10" spans="2:12" s="5" customFormat="1" ht="13.5" customHeight="1">
      <c r="B10" s="6" t="s">
        <v>35</v>
      </c>
      <c r="C10" s="54">
        <f t="shared" si="0"/>
        <v>520931</v>
      </c>
      <c r="D10" s="31">
        <v>899364</v>
      </c>
      <c r="E10" s="24">
        <f t="shared" si="1"/>
        <v>0.5792215387762908</v>
      </c>
      <c r="F10" s="42">
        <f t="shared" si="2"/>
        <v>57.92215387762908</v>
      </c>
      <c r="G10" s="47">
        <f t="shared" si="3"/>
        <v>1.72645513513306</v>
      </c>
      <c r="H10" s="79" t="s">
        <v>107</v>
      </c>
      <c r="J10" s="5">
        <v>175618</v>
      </c>
      <c r="K10" s="5">
        <v>345313</v>
      </c>
      <c r="L10" s="5">
        <v>4</v>
      </c>
    </row>
    <row r="11" spans="2:12" s="5" customFormat="1" ht="13.5" customHeight="1">
      <c r="B11" s="6" t="s">
        <v>36</v>
      </c>
      <c r="C11" s="54">
        <f t="shared" si="0"/>
        <v>335913</v>
      </c>
      <c r="D11" s="32">
        <v>417941</v>
      </c>
      <c r="E11" s="36">
        <f t="shared" si="1"/>
        <v>0.8037330628007302</v>
      </c>
      <c r="F11" s="42">
        <f t="shared" si="2"/>
        <v>80.37330628007302</v>
      </c>
      <c r="G11" s="47">
        <f t="shared" si="3"/>
        <v>1.2441941812314499</v>
      </c>
      <c r="H11" s="79" t="s">
        <v>99</v>
      </c>
      <c r="J11" s="5">
        <v>139621</v>
      </c>
      <c r="K11" s="5">
        <v>196292</v>
      </c>
      <c r="L11" s="5">
        <v>5</v>
      </c>
    </row>
    <row r="12" spans="2:12" s="5" customFormat="1" ht="13.5" customHeight="1">
      <c r="B12" s="6" t="s">
        <v>37</v>
      </c>
      <c r="C12" s="54">
        <f t="shared" si="0"/>
        <v>374889</v>
      </c>
      <c r="D12" s="32">
        <v>396212</v>
      </c>
      <c r="E12" s="36">
        <f t="shared" si="1"/>
        <v>0.9461828516046965</v>
      </c>
      <c r="F12" s="42">
        <f t="shared" si="2"/>
        <v>94.61828516046965</v>
      </c>
      <c r="G12" s="47">
        <f t="shared" si="3"/>
        <v>1.0568781692714377</v>
      </c>
      <c r="H12" s="79" t="s">
        <v>96</v>
      </c>
      <c r="J12" s="5">
        <v>141624</v>
      </c>
      <c r="K12" s="5">
        <v>233265</v>
      </c>
      <c r="L12" s="5">
        <v>6</v>
      </c>
    </row>
    <row r="13" spans="2:12" s="5" customFormat="1" ht="13.5" customHeight="1">
      <c r="B13" s="7" t="s">
        <v>38</v>
      </c>
      <c r="C13" s="63">
        <f t="shared" si="0"/>
        <v>575826</v>
      </c>
      <c r="D13" s="33">
        <v>745762</v>
      </c>
      <c r="E13" s="64">
        <f t="shared" si="1"/>
        <v>0.7721310552160072</v>
      </c>
      <c r="F13" s="43">
        <f t="shared" si="2"/>
        <v>77.21310552160072</v>
      </c>
      <c r="G13" s="26">
        <f t="shared" si="3"/>
        <v>1.2951169276830155</v>
      </c>
      <c r="H13" s="80" t="s">
        <v>7</v>
      </c>
      <c r="J13" s="5">
        <v>219141</v>
      </c>
      <c r="K13" s="5">
        <v>356685</v>
      </c>
      <c r="L13" s="5">
        <v>7</v>
      </c>
    </row>
    <row r="14" spans="2:12" s="5" customFormat="1" ht="13.5" customHeight="1">
      <c r="B14" s="8" t="s">
        <v>39</v>
      </c>
      <c r="C14" s="62">
        <f t="shared" si="0"/>
        <v>743250</v>
      </c>
      <c r="D14" s="31">
        <v>1107164</v>
      </c>
      <c r="E14" s="24">
        <f t="shared" si="1"/>
        <v>0.6713097607942454</v>
      </c>
      <c r="F14" s="25">
        <f t="shared" si="2"/>
        <v>67.13097607942454</v>
      </c>
      <c r="G14" s="48">
        <f t="shared" si="3"/>
        <v>1.4896252943155062</v>
      </c>
      <c r="H14" s="78" t="s">
        <v>104</v>
      </c>
      <c r="J14" s="5">
        <v>284330</v>
      </c>
      <c r="K14" s="5">
        <v>458920</v>
      </c>
      <c r="L14" s="5">
        <v>8</v>
      </c>
    </row>
    <row r="15" spans="2:12" s="5" customFormat="1" ht="13.5" customHeight="1">
      <c r="B15" s="8" t="s">
        <v>40</v>
      </c>
      <c r="C15" s="56">
        <f t="shared" si="0"/>
        <v>486470</v>
      </c>
      <c r="D15" s="32">
        <v>747665</v>
      </c>
      <c r="E15" s="24">
        <f t="shared" si="1"/>
        <v>0.650652364361044</v>
      </c>
      <c r="F15" s="25">
        <f t="shared" si="2"/>
        <v>65.0652364361044</v>
      </c>
      <c r="G15" s="48">
        <f t="shared" si="3"/>
        <v>1.5369190289226469</v>
      </c>
      <c r="H15" s="78" t="s">
        <v>105</v>
      </c>
      <c r="J15" s="5">
        <v>174639</v>
      </c>
      <c r="K15" s="5">
        <v>311831</v>
      </c>
      <c r="L15" s="5">
        <v>9</v>
      </c>
    </row>
    <row r="16" spans="2:12" s="5" customFormat="1" ht="13.5" customHeight="1">
      <c r="B16" s="6" t="s">
        <v>41</v>
      </c>
      <c r="C16" s="54">
        <f t="shared" si="0"/>
        <v>580149</v>
      </c>
      <c r="D16" s="31">
        <v>759967</v>
      </c>
      <c r="E16" s="36">
        <f t="shared" si="1"/>
        <v>0.7633870944396269</v>
      </c>
      <c r="F16" s="42">
        <f t="shared" si="2"/>
        <v>76.3387094439627</v>
      </c>
      <c r="G16" s="47">
        <f t="shared" si="3"/>
        <v>1.3099514090345756</v>
      </c>
      <c r="H16" s="79" t="s">
        <v>27</v>
      </c>
      <c r="J16" s="5">
        <v>212356</v>
      </c>
      <c r="K16" s="5">
        <v>367793</v>
      </c>
      <c r="L16" s="5">
        <v>10</v>
      </c>
    </row>
    <row r="17" spans="2:12" s="5" customFormat="1" ht="13.5" customHeight="1">
      <c r="B17" s="6" t="s">
        <v>42</v>
      </c>
      <c r="C17" s="54">
        <f t="shared" si="0"/>
        <v>1008045</v>
      </c>
      <c r="D17" s="32">
        <v>2870345</v>
      </c>
      <c r="E17" s="36">
        <f t="shared" si="1"/>
        <v>0.35119297506048924</v>
      </c>
      <c r="F17" s="42">
        <f t="shared" si="2"/>
        <v>35.11929750604892</v>
      </c>
      <c r="G17" s="47">
        <f t="shared" si="3"/>
        <v>2.847437366387413</v>
      </c>
      <c r="H17" s="79" t="s">
        <v>2</v>
      </c>
      <c r="J17" s="5">
        <v>324640</v>
      </c>
      <c r="K17" s="5">
        <v>683405</v>
      </c>
      <c r="L17" s="5">
        <v>11</v>
      </c>
    </row>
    <row r="18" spans="2:12" s="5" customFormat="1" ht="13.5" customHeight="1">
      <c r="B18" s="6" t="s">
        <v>43</v>
      </c>
      <c r="C18" s="54">
        <f t="shared" si="0"/>
        <v>909436</v>
      </c>
      <c r="D18" s="32">
        <v>2540337</v>
      </c>
      <c r="E18" s="36">
        <f t="shared" si="1"/>
        <v>0.35799817110879384</v>
      </c>
      <c r="F18" s="42">
        <f t="shared" si="2"/>
        <v>35.79981711087938</v>
      </c>
      <c r="G18" s="47">
        <f t="shared" si="3"/>
        <v>2.7933103593875765</v>
      </c>
      <c r="H18" s="79" t="s">
        <v>31</v>
      </c>
      <c r="J18" s="5">
        <v>329051</v>
      </c>
      <c r="K18" s="5">
        <v>580385</v>
      </c>
      <c r="L18" s="5">
        <v>12</v>
      </c>
    </row>
    <row r="19" spans="2:12" s="5" customFormat="1" ht="13.5" customHeight="1">
      <c r="B19" s="6" t="s">
        <v>44</v>
      </c>
      <c r="C19" s="54">
        <f t="shared" si="0"/>
        <v>677738</v>
      </c>
      <c r="D19" s="32">
        <v>6241989</v>
      </c>
      <c r="E19" s="36">
        <f t="shared" si="1"/>
        <v>0.10857724997592914</v>
      </c>
      <c r="F19" s="42">
        <f t="shared" si="2"/>
        <v>10.857724997592914</v>
      </c>
      <c r="G19" s="47">
        <f t="shared" si="3"/>
        <v>9.210032490431406</v>
      </c>
      <c r="H19" s="79" t="s">
        <v>5</v>
      </c>
      <c r="J19" s="5">
        <v>312548</v>
      </c>
      <c r="K19" s="5">
        <v>365190</v>
      </c>
      <c r="L19" s="5">
        <v>13</v>
      </c>
    </row>
    <row r="20" spans="2:12" s="5" customFormat="1" ht="13.5" customHeight="1">
      <c r="B20" s="6" t="s">
        <v>32</v>
      </c>
      <c r="C20" s="54">
        <f t="shared" si="0"/>
        <v>768118</v>
      </c>
      <c r="D20" s="32">
        <v>3887348</v>
      </c>
      <c r="E20" s="36">
        <f t="shared" si="1"/>
        <v>0.19759434966974915</v>
      </c>
      <c r="F20" s="42">
        <f t="shared" si="2"/>
        <v>19.759434966974915</v>
      </c>
      <c r="G20" s="47">
        <f t="shared" si="3"/>
        <v>5.06087345954658</v>
      </c>
      <c r="H20" s="79" t="s">
        <v>4</v>
      </c>
      <c r="J20" s="5">
        <v>276959</v>
      </c>
      <c r="K20" s="5">
        <v>491159</v>
      </c>
      <c r="L20" s="5">
        <v>14</v>
      </c>
    </row>
    <row r="21" spans="2:12" s="5" customFormat="1" ht="13.5" customHeight="1">
      <c r="B21" s="7" t="s">
        <v>45</v>
      </c>
      <c r="C21" s="63">
        <f t="shared" si="0"/>
        <v>286135</v>
      </c>
      <c r="D21" s="33">
        <v>333259</v>
      </c>
      <c r="E21" s="64">
        <f t="shared" si="1"/>
        <v>0.8585964670121438</v>
      </c>
      <c r="F21" s="43">
        <f t="shared" si="2"/>
        <v>85.85964670121437</v>
      </c>
      <c r="G21" s="26">
        <f t="shared" si="3"/>
        <v>1.1646914917783564</v>
      </c>
      <c r="H21" s="80" t="s">
        <v>14</v>
      </c>
      <c r="J21" s="5">
        <v>116090</v>
      </c>
      <c r="K21" s="5">
        <v>170045</v>
      </c>
      <c r="L21" s="5">
        <v>15</v>
      </c>
    </row>
    <row r="22" spans="2:12" s="5" customFormat="1" ht="13.5" customHeight="1">
      <c r="B22" s="4" t="s">
        <v>46</v>
      </c>
      <c r="C22" s="65">
        <f t="shared" si="0"/>
        <v>728084</v>
      </c>
      <c r="D22" s="30">
        <v>843516</v>
      </c>
      <c r="E22" s="37">
        <f t="shared" si="1"/>
        <v>0.8631537516775023</v>
      </c>
      <c r="F22" s="41">
        <f t="shared" si="2"/>
        <v>86.31537516775023</v>
      </c>
      <c r="G22" s="46">
        <f t="shared" si="3"/>
        <v>1.1585421462358738</v>
      </c>
      <c r="H22" s="77" t="s">
        <v>98</v>
      </c>
      <c r="J22" s="5">
        <v>241494</v>
      </c>
      <c r="K22" s="5">
        <v>486590</v>
      </c>
      <c r="L22" s="5">
        <v>16</v>
      </c>
    </row>
    <row r="23" spans="2:12" s="5" customFormat="1" ht="13.5" customHeight="1">
      <c r="B23" s="8" t="s">
        <v>47</v>
      </c>
      <c r="C23" s="56">
        <f t="shared" si="0"/>
        <v>316849</v>
      </c>
      <c r="D23" s="31">
        <v>385637</v>
      </c>
      <c r="E23" s="24">
        <f t="shared" si="1"/>
        <v>0.821624999675861</v>
      </c>
      <c r="F23" s="25">
        <f t="shared" si="2"/>
        <v>82.1624999675861</v>
      </c>
      <c r="G23" s="48">
        <f t="shared" si="3"/>
        <v>1.2171002591139628</v>
      </c>
      <c r="H23" s="78" t="s">
        <v>20</v>
      </c>
      <c r="J23" s="5">
        <v>97379</v>
      </c>
      <c r="K23" s="5">
        <v>219470</v>
      </c>
      <c r="L23" s="5">
        <v>17</v>
      </c>
    </row>
    <row r="24" spans="2:12" s="5" customFormat="1" ht="13.5" customHeight="1">
      <c r="B24" s="6" t="s">
        <v>48</v>
      </c>
      <c r="C24" s="54">
        <f t="shared" si="0"/>
        <v>302349</v>
      </c>
      <c r="D24" s="32">
        <v>440424</v>
      </c>
      <c r="E24" s="36">
        <f t="shared" si="1"/>
        <v>0.6864952863604163</v>
      </c>
      <c r="F24" s="42">
        <f t="shared" si="2"/>
        <v>68.64952863604164</v>
      </c>
      <c r="G24" s="47">
        <f t="shared" si="3"/>
        <v>1.4566742406953554</v>
      </c>
      <c r="H24" s="79" t="s">
        <v>102</v>
      </c>
      <c r="J24" s="5">
        <v>93999</v>
      </c>
      <c r="K24" s="5">
        <v>208350</v>
      </c>
      <c r="L24" s="5">
        <v>18</v>
      </c>
    </row>
    <row r="25" spans="2:12" s="5" customFormat="1" ht="13.5" customHeight="1">
      <c r="B25" s="7" t="s">
        <v>49</v>
      </c>
      <c r="C25" s="63">
        <f t="shared" si="0"/>
        <v>768424</v>
      </c>
      <c r="D25" s="33">
        <v>809650</v>
      </c>
      <c r="E25" s="64">
        <f t="shared" si="1"/>
        <v>0.949081701969987</v>
      </c>
      <c r="F25" s="43">
        <f t="shared" si="2"/>
        <v>94.9081701969987</v>
      </c>
      <c r="G25" s="67">
        <f t="shared" si="3"/>
        <v>1.0536500681915193</v>
      </c>
      <c r="H25" s="81" t="s">
        <v>95</v>
      </c>
      <c r="J25" s="5">
        <v>321890</v>
      </c>
      <c r="K25" s="5">
        <v>446534</v>
      </c>
      <c r="L25" s="5">
        <v>19</v>
      </c>
    </row>
    <row r="26" spans="2:12" s="5" customFormat="1" ht="13.5" customHeight="1">
      <c r="B26" s="8" t="s">
        <v>50</v>
      </c>
      <c r="C26" s="56">
        <f t="shared" si="0"/>
        <v>247304</v>
      </c>
      <c r="D26" s="66">
        <v>270459</v>
      </c>
      <c r="E26" s="24">
        <f t="shared" si="1"/>
        <v>0.9143862840578424</v>
      </c>
      <c r="F26" s="25">
        <f t="shared" si="2"/>
        <v>91.43862840578424</v>
      </c>
      <c r="G26" s="68">
        <f t="shared" si="3"/>
        <v>1.0936297027140685</v>
      </c>
      <c r="H26" s="77" t="s">
        <v>97</v>
      </c>
      <c r="J26" s="5">
        <v>86666</v>
      </c>
      <c r="K26" s="5">
        <v>160638</v>
      </c>
      <c r="L26" s="5">
        <v>20</v>
      </c>
    </row>
    <row r="27" spans="2:12" s="5" customFormat="1" ht="13.5" customHeight="1">
      <c r="B27" s="8" t="s">
        <v>51</v>
      </c>
      <c r="C27" s="56">
        <f t="shared" si="0"/>
        <v>578139</v>
      </c>
      <c r="D27" s="31">
        <v>738663</v>
      </c>
      <c r="E27" s="24">
        <f t="shared" si="1"/>
        <v>0.7826830367840274</v>
      </c>
      <c r="F27" s="25">
        <f t="shared" si="2"/>
        <v>78.26830367840275</v>
      </c>
      <c r="G27" s="48">
        <f t="shared" si="3"/>
        <v>1.2776564113474442</v>
      </c>
      <c r="H27" s="78" t="s">
        <v>24</v>
      </c>
      <c r="J27" s="5">
        <v>188473</v>
      </c>
      <c r="K27" s="5">
        <v>389666</v>
      </c>
      <c r="L27" s="5">
        <v>21</v>
      </c>
    </row>
    <row r="28" spans="2:12" s="5" customFormat="1" ht="13.5" customHeight="1">
      <c r="B28" s="6" t="s">
        <v>52</v>
      </c>
      <c r="C28" s="54">
        <f t="shared" si="0"/>
        <v>973493</v>
      </c>
      <c r="D28" s="31">
        <v>1428465</v>
      </c>
      <c r="E28" s="36">
        <f t="shared" si="1"/>
        <v>0.6814958714424224</v>
      </c>
      <c r="F28" s="42">
        <f t="shared" si="2"/>
        <v>68.14958714424225</v>
      </c>
      <c r="G28" s="47">
        <f t="shared" si="3"/>
        <v>1.467360320002301</v>
      </c>
      <c r="H28" s="79" t="s">
        <v>103</v>
      </c>
      <c r="J28" s="5">
        <v>308270</v>
      </c>
      <c r="K28" s="5">
        <v>665223</v>
      </c>
      <c r="L28" s="5">
        <v>22</v>
      </c>
    </row>
    <row r="29" spans="2:12" s="5" customFormat="1" ht="13.5" customHeight="1">
      <c r="B29" s="6" t="s">
        <v>53</v>
      </c>
      <c r="C29" s="54">
        <f t="shared" si="0"/>
        <v>1341841</v>
      </c>
      <c r="D29" s="32">
        <v>2862859</v>
      </c>
      <c r="E29" s="36">
        <f t="shared" si="1"/>
        <v>0.46870663207653607</v>
      </c>
      <c r="F29" s="42">
        <f t="shared" si="2"/>
        <v>46.87066320765361</v>
      </c>
      <c r="G29" s="47">
        <f t="shared" si="3"/>
        <v>2.1335307238338967</v>
      </c>
      <c r="H29" s="79" t="s">
        <v>110</v>
      </c>
      <c r="J29" s="5">
        <v>388671</v>
      </c>
      <c r="K29" s="5">
        <v>953170</v>
      </c>
      <c r="L29" s="5">
        <v>23</v>
      </c>
    </row>
    <row r="30" spans="2:12" s="5" customFormat="1" ht="13.5" customHeight="1">
      <c r="B30" s="7" t="s">
        <v>54</v>
      </c>
      <c r="C30" s="63">
        <f t="shared" si="0"/>
        <v>562535</v>
      </c>
      <c r="D30" s="33">
        <v>718960</v>
      </c>
      <c r="E30" s="64">
        <f t="shared" si="1"/>
        <v>0.7824287860242573</v>
      </c>
      <c r="F30" s="43">
        <f t="shared" si="2"/>
        <v>78.24287860242572</v>
      </c>
      <c r="G30" s="26">
        <f t="shared" si="3"/>
        <v>1.2780715866568302</v>
      </c>
      <c r="H30" s="80" t="s">
        <v>25</v>
      </c>
      <c r="J30" s="5">
        <v>203765</v>
      </c>
      <c r="K30" s="5">
        <v>358770</v>
      </c>
      <c r="L30" s="5">
        <v>24</v>
      </c>
    </row>
    <row r="31" spans="2:12" s="5" customFormat="1" ht="13.5" customHeight="1">
      <c r="B31" s="4" t="s">
        <v>55</v>
      </c>
      <c r="C31" s="65">
        <f t="shared" si="0"/>
        <v>384094</v>
      </c>
      <c r="D31" s="30">
        <v>503523</v>
      </c>
      <c r="E31" s="37">
        <f t="shared" si="1"/>
        <v>0.7628132180655104</v>
      </c>
      <c r="F31" s="41">
        <f t="shared" si="2"/>
        <v>76.28132180655103</v>
      </c>
      <c r="G31" s="46">
        <f t="shared" si="3"/>
        <v>1.3109369060698683</v>
      </c>
      <c r="H31" s="77" t="s">
        <v>28</v>
      </c>
      <c r="J31" s="5">
        <v>127566</v>
      </c>
      <c r="K31" s="5">
        <v>256528</v>
      </c>
      <c r="L31" s="5">
        <v>25</v>
      </c>
    </row>
    <row r="32" spans="2:12" s="5" customFormat="1" ht="13.5" customHeight="1">
      <c r="B32" s="8" t="s">
        <v>56</v>
      </c>
      <c r="C32" s="56">
        <f t="shared" si="0"/>
        <v>443339</v>
      </c>
      <c r="D32" s="31">
        <v>1106903</v>
      </c>
      <c r="E32" s="24">
        <f t="shared" si="1"/>
        <v>0.40052199695908314</v>
      </c>
      <c r="F32" s="25">
        <f t="shared" si="2"/>
        <v>40.052199695908314</v>
      </c>
      <c r="G32" s="48">
        <f t="shared" si="3"/>
        <v>2.496741770969845</v>
      </c>
      <c r="H32" s="78" t="s">
        <v>1</v>
      </c>
      <c r="J32" s="5">
        <v>160578</v>
      </c>
      <c r="K32" s="5">
        <v>282761</v>
      </c>
      <c r="L32" s="5">
        <v>26</v>
      </c>
    </row>
    <row r="33" spans="2:12" s="5" customFormat="1" ht="13.5" customHeight="1">
      <c r="B33" s="6" t="s">
        <v>57</v>
      </c>
      <c r="C33" s="54">
        <f t="shared" si="0"/>
        <v>1006888</v>
      </c>
      <c r="D33" s="31">
        <v>3864118</v>
      </c>
      <c r="E33" s="36">
        <f t="shared" si="1"/>
        <v>0.2605738230561282</v>
      </c>
      <c r="F33" s="42">
        <f t="shared" si="2"/>
        <v>26.05738230561282</v>
      </c>
      <c r="G33" s="47">
        <f t="shared" si="3"/>
        <v>3.8376840323849324</v>
      </c>
      <c r="H33" s="79" t="s">
        <v>3</v>
      </c>
      <c r="J33" s="5">
        <v>384787</v>
      </c>
      <c r="K33" s="5">
        <v>622101</v>
      </c>
      <c r="L33" s="5">
        <v>27</v>
      </c>
    </row>
    <row r="34" spans="2:12" s="5" customFormat="1" ht="13.5" customHeight="1">
      <c r="B34" s="6" t="s">
        <v>58</v>
      </c>
      <c r="C34" s="54">
        <f t="shared" si="0"/>
        <v>295743</v>
      </c>
      <c r="D34" s="32">
        <v>550523</v>
      </c>
      <c r="E34" s="36">
        <f t="shared" si="1"/>
        <v>0.5372037135596515</v>
      </c>
      <c r="F34" s="42">
        <f t="shared" si="2"/>
        <v>53.72037135596515</v>
      </c>
      <c r="G34" s="47">
        <f t="shared" si="3"/>
        <v>1.8614912271803559</v>
      </c>
      <c r="H34" s="79" t="s">
        <v>108</v>
      </c>
      <c r="J34" s="5">
        <v>96780</v>
      </c>
      <c r="K34" s="5">
        <v>198963</v>
      </c>
      <c r="L34" s="5">
        <v>28</v>
      </c>
    </row>
    <row r="35" spans="2:12" s="5" customFormat="1" ht="13.5" customHeight="1">
      <c r="B35" s="6" t="s">
        <v>59</v>
      </c>
      <c r="C35" s="54">
        <f t="shared" si="0"/>
        <v>351791</v>
      </c>
      <c r="D35" s="32">
        <v>425943</v>
      </c>
      <c r="E35" s="36">
        <f t="shared" si="1"/>
        <v>0.8259109786990279</v>
      </c>
      <c r="F35" s="42">
        <f t="shared" si="2"/>
        <v>82.59109786990278</v>
      </c>
      <c r="G35" s="47">
        <f t="shared" si="3"/>
        <v>1.210784244053998</v>
      </c>
      <c r="H35" s="79" t="s">
        <v>18</v>
      </c>
      <c r="J35" s="5">
        <v>139999</v>
      </c>
      <c r="K35" s="5">
        <v>211792</v>
      </c>
      <c r="L35" s="5">
        <v>29</v>
      </c>
    </row>
    <row r="36" spans="2:12" s="5" customFormat="1" ht="13.5" customHeight="1">
      <c r="B36" s="7" t="s">
        <v>60</v>
      </c>
      <c r="C36" s="63">
        <f t="shared" si="0"/>
        <v>941102</v>
      </c>
      <c r="D36" s="33">
        <v>2321121</v>
      </c>
      <c r="E36" s="64">
        <f t="shared" si="1"/>
        <v>0.40545150382078315</v>
      </c>
      <c r="F36" s="43">
        <f t="shared" si="2"/>
        <v>40.54515038207832</v>
      </c>
      <c r="G36" s="26">
        <f t="shared" si="3"/>
        <v>2.4663862153092864</v>
      </c>
      <c r="H36" s="80" t="s">
        <v>0</v>
      </c>
      <c r="J36" s="5">
        <v>329800</v>
      </c>
      <c r="K36" s="5">
        <v>611302</v>
      </c>
      <c r="L36" s="5">
        <v>30</v>
      </c>
    </row>
    <row r="37" spans="2:12" s="5" customFormat="1" ht="13.5" customHeight="1">
      <c r="B37" s="18" t="s">
        <v>61</v>
      </c>
      <c r="C37" s="69">
        <f t="shared" si="0"/>
        <v>218746</v>
      </c>
      <c r="D37" s="73">
        <v>225096</v>
      </c>
      <c r="E37" s="70">
        <f t="shared" si="1"/>
        <v>0.9717898141237516</v>
      </c>
      <c r="F37" s="74">
        <f t="shared" si="2"/>
        <v>97.17898141237517</v>
      </c>
      <c r="G37" s="75">
        <f t="shared" si="3"/>
        <v>1.029029102246441</v>
      </c>
      <c r="H37" s="82" t="s">
        <v>93</v>
      </c>
      <c r="J37" s="5">
        <v>86120</v>
      </c>
      <c r="K37" s="5">
        <v>132626</v>
      </c>
      <c r="L37" s="5">
        <v>31</v>
      </c>
    </row>
    <row r="38" spans="1:12" s="5" customFormat="1" ht="13.5" customHeight="1">
      <c r="A38" s="72"/>
      <c r="B38" s="71" t="s">
        <v>62</v>
      </c>
      <c r="C38" s="54">
        <f t="shared" si="0"/>
        <v>262438</v>
      </c>
      <c r="D38" s="32">
        <v>274839</v>
      </c>
      <c r="E38" s="36">
        <f t="shared" si="1"/>
        <v>0.9548790382733163</v>
      </c>
      <c r="F38" s="42">
        <f t="shared" si="2"/>
        <v>95.48790382733164</v>
      </c>
      <c r="G38" s="47">
        <f t="shared" si="3"/>
        <v>1.0472530654859433</v>
      </c>
      <c r="H38" s="79" t="s">
        <v>13</v>
      </c>
      <c r="J38" s="5">
        <v>102465</v>
      </c>
      <c r="K38" s="5">
        <v>159973</v>
      </c>
      <c r="L38" s="5">
        <v>32</v>
      </c>
    </row>
    <row r="39" spans="2:12" s="5" customFormat="1" ht="13.5" customHeight="1">
      <c r="B39" s="6" t="s">
        <v>63</v>
      </c>
      <c r="C39" s="54">
        <f t="shared" si="0"/>
        <v>637035</v>
      </c>
      <c r="D39" s="31">
        <v>774399</v>
      </c>
      <c r="E39" s="36">
        <f t="shared" si="1"/>
        <v>0.8226185725962972</v>
      </c>
      <c r="F39" s="42">
        <f t="shared" si="2"/>
        <v>82.26185725962972</v>
      </c>
      <c r="G39" s="47">
        <f t="shared" si="3"/>
        <v>1.2156302243989734</v>
      </c>
      <c r="H39" s="79" t="s">
        <v>19</v>
      </c>
      <c r="J39" s="5">
        <v>224702</v>
      </c>
      <c r="K39" s="5">
        <v>412333</v>
      </c>
      <c r="L39" s="5">
        <v>33</v>
      </c>
    </row>
    <row r="40" spans="2:12" s="5" customFormat="1" ht="13.5" customHeight="1">
      <c r="B40" s="6" t="s">
        <v>64</v>
      </c>
      <c r="C40" s="54">
        <f t="shared" si="0"/>
        <v>714716</v>
      </c>
      <c r="D40" s="32">
        <v>1217486</v>
      </c>
      <c r="E40" s="36">
        <f t="shared" si="1"/>
        <v>0.5870424793385715</v>
      </c>
      <c r="F40" s="42">
        <f t="shared" si="2"/>
        <v>58.70424793385715</v>
      </c>
      <c r="G40" s="47">
        <f t="shared" si="3"/>
        <v>1.703454239166326</v>
      </c>
      <c r="H40" s="79" t="s">
        <v>106</v>
      </c>
      <c r="J40" s="5">
        <v>227669</v>
      </c>
      <c r="K40" s="5">
        <v>487047</v>
      </c>
      <c r="L40" s="5">
        <v>34</v>
      </c>
    </row>
    <row r="41" spans="2:12" s="5" customFormat="1" ht="13.5" customHeight="1">
      <c r="B41" s="7" t="s">
        <v>65</v>
      </c>
      <c r="C41" s="63">
        <f t="shared" si="0"/>
        <v>452636</v>
      </c>
      <c r="D41" s="33">
        <v>640299</v>
      </c>
      <c r="E41" s="64">
        <f t="shared" si="1"/>
        <v>0.7069134888544258</v>
      </c>
      <c r="F41" s="43">
        <f t="shared" si="2"/>
        <v>70.69134888544258</v>
      </c>
      <c r="G41" s="26">
        <f t="shared" si="3"/>
        <v>1.4146002527417174</v>
      </c>
      <c r="H41" s="80" t="s">
        <v>100</v>
      </c>
      <c r="J41" s="5">
        <v>154681</v>
      </c>
      <c r="K41" s="5">
        <v>297955</v>
      </c>
      <c r="L41" s="5">
        <v>35</v>
      </c>
    </row>
    <row r="42" spans="2:12" s="5" customFormat="1" ht="13.5" customHeight="1">
      <c r="B42" s="8" t="s">
        <v>66</v>
      </c>
      <c r="C42" s="62">
        <f t="shared" si="0"/>
        <v>264157</v>
      </c>
      <c r="D42" s="31">
        <v>317907</v>
      </c>
      <c r="E42" s="24">
        <f t="shared" si="1"/>
        <v>0.8309253964209659</v>
      </c>
      <c r="F42" s="25">
        <f t="shared" si="2"/>
        <v>83.09253964209658</v>
      </c>
      <c r="G42" s="48">
        <f t="shared" si="3"/>
        <v>1.203477477409268</v>
      </c>
      <c r="H42" s="78" t="s">
        <v>17</v>
      </c>
      <c r="J42" s="5">
        <v>104451</v>
      </c>
      <c r="K42" s="5">
        <v>159706</v>
      </c>
      <c r="L42" s="5">
        <v>36</v>
      </c>
    </row>
    <row r="43" spans="2:12" s="5" customFormat="1" ht="13.5" customHeight="1">
      <c r="B43" s="8" t="s">
        <v>67</v>
      </c>
      <c r="C43" s="56">
        <f t="shared" si="0"/>
        <v>323907</v>
      </c>
      <c r="D43" s="31">
        <v>407972</v>
      </c>
      <c r="E43" s="24">
        <f t="shared" si="1"/>
        <v>0.7939441922484877</v>
      </c>
      <c r="F43" s="25">
        <f t="shared" si="2"/>
        <v>79.39441922484876</v>
      </c>
      <c r="G43" s="48">
        <f t="shared" si="3"/>
        <v>1.2595343725205075</v>
      </c>
      <c r="H43" s="78" t="s">
        <v>22</v>
      </c>
      <c r="J43" s="5">
        <v>115781</v>
      </c>
      <c r="K43" s="5">
        <v>208126</v>
      </c>
      <c r="L43" s="5">
        <v>37</v>
      </c>
    </row>
    <row r="44" spans="2:12" s="5" customFormat="1" ht="13.5" customHeight="1">
      <c r="B44" s="6" t="s">
        <v>68</v>
      </c>
      <c r="C44" s="54">
        <f t="shared" si="0"/>
        <v>456703</v>
      </c>
      <c r="D44" s="31">
        <v>626663</v>
      </c>
      <c r="E44" s="36">
        <f t="shared" si="1"/>
        <v>0.7287856471500631</v>
      </c>
      <c r="F44" s="42">
        <f t="shared" si="2"/>
        <v>72.8785647150063</v>
      </c>
      <c r="G44" s="47">
        <f t="shared" si="3"/>
        <v>1.3721455738193093</v>
      </c>
      <c r="H44" s="79" t="s">
        <v>9</v>
      </c>
      <c r="J44" s="5">
        <v>173655</v>
      </c>
      <c r="K44" s="5">
        <v>283048</v>
      </c>
      <c r="L44" s="5">
        <v>38</v>
      </c>
    </row>
    <row r="45" spans="2:12" s="5" customFormat="1" ht="13.5" customHeight="1">
      <c r="B45" s="7" t="s">
        <v>69</v>
      </c>
      <c r="C45" s="63">
        <f t="shared" si="0"/>
        <v>273123</v>
      </c>
      <c r="D45" s="33">
        <v>347669</v>
      </c>
      <c r="E45" s="64">
        <f t="shared" si="1"/>
        <v>0.7855834141093971</v>
      </c>
      <c r="F45" s="43">
        <f t="shared" si="2"/>
        <v>78.55834141093972</v>
      </c>
      <c r="G45" s="26">
        <f t="shared" si="3"/>
        <v>1.2729392984113386</v>
      </c>
      <c r="H45" s="80" t="s">
        <v>23</v>
      </c>
      <c r="J45" s="5">
        <v>115004</v>
      </c>
      <c r="K45" s="5">
        <v>158119</v>
      </c>
      <c r="L45" s="5">
        <v>39</v>
      </c>
    </row>
    <row r="46" spans="2:12" s="5" customFormat="1" ht="13.5" customHeight="1">
      <c r="B46" s="8" t="s">
        <v>70</v>
      </c>
      <c r="C46" s="62">
        <f t="shared" si="0"/>
        <v>1117967</v>
      </c>
      <c r="D46" s="31">
        <v>2147845</v>
      </c>
      <c r="E46" s="24">
        <f t="shared" si="1"/>
        <v>0.520506368010727</v>
      </c>
      <c r="F46" s="25">
        <f t="shared" si="2"/>
        <v>52.050636801072706</v>
      </c>
      <c r="G46" s="48">
        <f t="shared" si="3"/>
        <v>1.921206082111547</v>
      </c>
      <c r="H46" s="78" t="s">
        <v>109</v>
      </c>
      <c r="J46" s="5">
        <v>358514</v>
      </c>
      <c r="K46" s="5">
        <v>759453</v>
      </c>
      <c r="L46" s="5">
        <v>40</v>
      </c>
    </row>
    <row r="47" spans="2:12" s="5" customFormat="1" ht="13.5" customHeight="1">
      <c r="B47" s="8" t="s">
        <v>71</v>
      </c>
      <c r="C47" s="56">
        <f t="shared" si="0"/>
        <v>296354</v>
      </c>
      <c r="D47" s="32">
        <v>307581</v>
      </c>
      <c r="E47" s="24">
        <f t="shared" si="1"/>
        <v>0.9634990457798108</v>
      </c>
      <c r="F47" s="25">
        <f t="shared" si="2"/>
        <v>96.34990457798108</v>
      </c>
      <c r="G47" s="48">
        <f t="shared" si="3"/>
        <v>1.0378837471402445</v>
      </c>
      <c r="H47" s="78" t="s">
        <v>12</v>
      </c>
      <c r="J47" s="5">
        <v>104741</v>
      </c>
      <c r="K47" s="5">
        <v>191613</v>
      </c>
      <c r="L47" s="5">
        <v>41</v>
      </c>
    </row>
    <row r="48" spans="2:12" s="5" customFormat="1" ht="13.5" customHeight="1">
      <c r="B48" s="6" t="s">
        <v>72</v>
      </c>
      <c r="C48" s="54">
        <f t="shared" si="0"/>
        <v>444375</v>
      </c>
      <c r="D48" s="31">
        <v>607465</v>
      </c>
      <c r="E48" s="36">
        <f t="shared" si="1"/>
        <v>0.7315236268756224</v>
      </c>
      <c r="F48" s="42">
        <f t="shared" si="2"/>
        <v>73.15236268756225</v>
      </c>
      <c r="G48" s="47">
        <f t="shared" si="3"/>
        <v>1.3670098452883264</v>
      </c>
      <c r="H48" s="79" t="s">
        <v>8</v>
      </c>
      <c r="J48" s="5">
        <v>156311</v>
      </c>
      <c r="K48" s="5">
        <v>288064</v>
      </c>
      <c r="L48" s="5">
        <v>42</v>
      </c>
    </row>
    <row r="49" spans="2:12" s="5" customFormat="1" ht="13.5" customHeight="1">
      <c r="B49" s="6" t="s">
        <v>73</v>
      </c>
      <c r="C49" s="54">
        <f t="shared" si="0"/>
        <v>558210</v>
      </c>
      <c r="D49" s="31">
        <v>724636</v>
      </c>
      <c r="E49" s="36">
        <f t="shared" si="1"/>
        <v>0.7703315871692822</v>
      </c>
      <c r="F49" s="42">
        <f t="shared" si="2"/>
        <v>77.03315871692821</v>
      </c>
      <c r="G49" s="47">
        <f t="shared" si="3"/>
        <v>1.2981422762042958</v>
      </c>
      <c r="H49" s="79" t="s">
        <v>26</v>
      </c>
      <c r="J49" s="5">
        <v>201675</v>
      </c>
      <c r="K49" s="5">
        <v>356535</v>
      </c>
      <c r="L49" s="5">
        <v>43</v>
      </c>
    </row>
    <row r="50" spans="2:12" s="5" customFormat="1" ht="13.5" customHeight="1">
      <c r="B50" s="6" t="s">
        <v>74</v>
      </c>
      <c r="C50" s="54">
        <f t="shared" si="0"/>
        <v>383604</v>
      </c>
      <c r="D50" s="31">
        <v>504579</v>
      </c>
      <c r="E50" s="36">
        <f t="shared" si="1"/>
        <v>0.7602456701527412</v>
      </c>
      <c r="F50" s="42">
        <f t="shared" si="2"/>
        <v>76.02456701527413</v>
      </c>
      <c r="G50" s="47">
        <f t="shared" si="3"/>
        <v>1.3153642819157256</v>
      </c>
      <c r="H50" s="79" t="s">
        <v>29</v>
      </c>
      <c r="J50" s="5">
        <v>139779</v>
      </c>
      <c r="K50" s="5">
        <v>243825</v>
      </c>
      <c r="L50" s="5">
        <v>44</v>
      </c>
    </row>
    <row r="51" spans="2:12" s="5" customFormat="1" ht="13.5" customHeight="1">
      <c r="B51" s="6" t="s">
        <v>75</v>
      </c>
      <c r="C51" s="54">
        <f t="shared" si="0"/>
        <v>425212</v>
      </c>
      <c r="D51" s="31">
        <v>496743</v>
      </c>
      <c r="E51" s="36">
        <f t="shared" si="1"/>
        <v>0.8559999838950927</v>
      </c>
      <c r="F51" s="42">
        <f t="shared" si="2"/>
        <v>85.59999838950927</v>
      </c>
      <c r="G51" s="47">
        <f t="shared" si="3"/>
        <v>1.1682243210445613</v>
      </c>
      <c r="H51" s="79" t="s">
        <v>15</v>
      </c>
      <c r="J51" s="5">
        <v>171457</v>
      </c>
      <c r="K51" s="5">
        <v>253755</v>
      </c>
      <c r="L51" s="5">
        <v>45</v>
      </c>
    </row>
    <row r="52" spans="2:12" s="5" customFormat="1" ht="13.5" customHeight="1">
      <c r="B52" s="7" t="s">
        <v>76</v>
      </c>
      <c r="C52" s="63">
        <f t="shared" si="0"/>
        <v>611345</v>
      </c>
      <c r="D52" s="33">
        <v>782188</v>
      </c>
      <c r="E52" s="64">
        <f t="shared" si="1"/>
        <v>0.7815831999468159</v>
      </c>
      <c r="F52" s="43">
        <f t="shared" si="2"/>
        <v>78.15831999468159</v>
      </c>
      <c r="G52" s="26">
        <f t="shared" si="3"/>
        <v>1.2794543179383164</v>
      </c>
      <c r="H52" s="80" t="s">
        <v>6</v>
      </c>
      <c r="J52" s="5">
        <v>254479</v>
      </c>
      <c r="K52" s="5">
        <v>356866</v>
      </c>
      <c r="L52" s="5">
        <v>46</v>
      </c>
    </row>
    <row r="53" spans="2:12" s="5" customFormat="1" ht="13.5" customHeight="1">
      <c r="B53" s="9" t="s">
        <v>77</v>
      </c>
      <c r="C53" s="52">
        <f t="shared" si="0"/>
        <v>466346</v>
      </c>
      <c r="D53" s="34">
        <v>550420</v>
      </c>
      <c r="E53" s="38">
        <f t="shared" si="1"/>
        <v>0.8472548235892591</v>
      </c>
      <c r="F53" s="44">
        <f t="shared" si="2"/>
        <v>84.7254823589259</v>
      </c>
      <c r="G53" s="49">
        <f t="shared" si="3"/>
        <v>1.1802824512272003</v>
      </c>
      <c r="H53" s="76" t="s">
        <v>16</v>
      </c>
      <c r="J53" s="5">
        <v>140835</v>
      </c>
      <c r="K53" s="5">
        <v>325511</v>
      </c>
      <c r="L53" s="5">
        <v>47</v>
      </c>
    </row>
    <row r="54" spans="2:8" s="5" customFormat="1" ht="13.5" customHeight="1">
      <c r="B54" s="2"/>
      <c r="C54" s="27"/>
      <c r="D54" s="35"/>
      <c r="E54" s="39"/>
      <c r="F54" s="45"/>
      <c r="G54" s="50"/>
      <c r="H54" s="10"/>
    </row>
    <row r="55" spans="2:11" s="5" customFormat="1" ht="13.5" customHeight="1">
      <c r="B55" s="2" t="s">
        <v>78</v>
      </c>
      <c r="C55" s="28">
        <f>SUM(C7:C53)</f>
        <v>26173248</v>
      </c>
      <c r="D55" s="29">
        <f>SUM(D7:D53)</f>
        <v>52877802</v>
      </c>
      <c r="E55" s="40">
        <f>C55/D55</f>
        <v>0.49497609601851456</v>
      </c>
      <c r="F55" s="45">
        <f>C55/D55*100</f>
        <v>49.49760960185146</v>
      </c>
      <c r="G55" s="51">
        <f>D55/C55</f>
        <v>2.020299582229917</v>
      </c>
      <c r="H55" s="10"/>
      <c r="J55" s="5">
        <f>SUM(J7:J53)</f>
        <v>9290018</v>
      </c>
      <c r="K55" s="5">
        <f>SUM(K7:K53)</f>
        <v>16883230</v>
      </c>
    </row>
  </sheetData>
  <printOptions/>
  <pageMargins left="0.92" right="1.09" top="0.88" bottom="0.35433070866141736" header="1.05" footer="0.2755905511811024"/>
  <pageSetup fitToHeight="2" horizontalDpi="600" verticalDpi="600" orientation="portrait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世帯当たり普及台数</dc:title>
  <dc:subject/>
  <dc:creator>user</dc:creator>
  <cp:keywords/>
  <dc:description/>
  <cp:lastModifiedBy>. .</cp:lastModifiedBy>
  <cp:lastPrinted>2009-08-12T04:49:37Z</cp:lastPrinted>
  <dcterms:created xsi:type="dcterms:W3CDTF">2006-07-12T05:38:08Z</dcterms:created>
  <dcterms:modified xsi:type="dcterms:W3CDTF">2009-08-12T04:49:45Z</dcterms:modified>
  <cp:category/>
  <cp:version/>
  <cp:contentType/>
  <cp:contentStatus/>
</cp:coreProperties>
</file>