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2460" windowHeight="18920" activeTab="0"/>
  </bookViews>
  <sheets>
    <sheet name="県別" sheetId="1" r:id="rId1"/>
  </sheets>
  <definedNames>
    <definedName name="_xlnm.Print_Area" localSheetId="0">'県別'!$A$1:$I$55</definedName>
    <definedName name="総務省・県別・人口・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<sst xmlns="http://schemas.openxmlformats.org/spreadsheetml/2006/main" count="114" uniqueCount="110">
  <si>
    <t>39(39)</t>
  </si>
  <si>
    <t>40(40)</t>
  </si>
  <si>
    <t>41(41)</t>
  </si>
  <si>
    <t>44(44)</t>
  </si>
  <si>
    <t>45(45)</t>
  </si>
  <si>
    <t>46(46)</t>
  </si>
  <si>
    <t>47(47)</t>
  </si>
  <si>
    <t>平成20年３月末現在</t>
  </si>
  <si>
    <t>2(3)</t>
  </si>
  <si>
    <t>3(2)</t>
  </si>
  <si>
    <t>8(9)</t>
  </si>
  <si>
    <t>9(8)</t>
  </si>
  <si>
    <t>10(14)</t>
  </si>
  <si>
    <t>11(10)</t>
  </si>
  <si>
    <t>12(11)</t>
  </si>
  <si>
    <t>13(12)</t>
  </si>
  <si>
    <t>14(13)</t>
  </si>
  <si>
    <t>16(16)</t>
  </si>
  <si>
    <t>17(18)</t>
  </si>
  <si>
    <t>18(17)</t>
  </si>
  <si>
    <t>19(19)</t>
  </si>
  <si>
    <t>21(21)</t>
  </si>
  <si>
    <t>22(23)</t>
  </si>
  <si>
    <t>23(24)</t>
  </si>
  <si>
    <t>24(22)</t>
  </si>
  <si>
    <t>25(26)</t>
  </si>
  <si>
    <t>26(25)</t>
  </si>
  <si>
    <t>27(28)</t>
  </si>
  <si>
    <t>28(27)</t>
  </si>
  <si>
    <t>42(43)</t>
  </si>
  <si>
    <t>43(42)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</si>
  <si>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</si>
  <si>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</si>
  <si>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</si>
  <si>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</si>
  <si>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</si>
  <si>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</si>
  <si>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</si>
  <si>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</si>
  <si>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</si>
  <si>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</si>
  <si>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</si>
  <si>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</si>
  <si>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</si>
  <si>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</si>
  <si>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</si>
  <si>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</si>
  <si>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</si>
  <si>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</si>
  <si>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</si>
  <si>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</si>
  <si>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</si>
  <si>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</si>
  <si>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</si>
  <si>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</si>
  <si>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</si>
  <si>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</si>
  <si>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</si>
  <si>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</si>
  <si>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</si>
  <si>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</si>
  <si>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</si>
  <si>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</si>
  <si>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</si>
  <si>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</si>
  <si>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</si>
  <si>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</si>
  <si>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</si>
  <si>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</si>
  <si>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</si>
  <si>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</si>
  <si>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</si>
  <si>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</si>
  <si>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</si>
  <si>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</si>
  <si>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</si>
  <si>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</si>
  <si>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</si>
  <si>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</si>
  <si>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</si>
  <si>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軽四輪車保有台数と世帯当たり普及台数（県別）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</si>
  <si>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</si>
  <si>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</si>
  <si>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</si>
  <si>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</si>
  <si>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</si>
  <si>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</si>
  <si>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</si>
  <si>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</si>
  <si>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</si>
  <si>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</si>
  <si>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</si>
  <si>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1(1)</t>
  </si>
  <si>
    <t>20(20)</t>
  </si>
  <si>
    <t>(前年順位)</t>
  </si>
  <si>
    <t>4(4)</t>
  </si>
  <si>
    <t>5(5)</t>
  </si>
  <si>
    <t>6(6)</t>
  </si>
  <si>
    <t>7(7)</t>
  </si>
  <si>
    <t>15(15)</t>
  </si>
  <si>
    <t>29(29)</t>
  </si>
  <si>
    <t>30(30)</t>
  </si>
  <si>
    <t>31(31)</t>
  </si>
  <si>
    <t>32(32)</t>
  </si>
  <si>
    <t>33(33)</t>
  </si>
  <si>
    <t>34(34)</t>
  </si>
  <si>
    <t>35(35)</t>
  </si>
  <si>
    <t>36(36)</t>
  </si>
  <si>
    <t>37(37)</t>
  </si>
  <si>
    <t>38(38)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</si>
</sst>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17" applyFont="1" applyAlignment="1">
      <alignment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3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38" fontId="1" fillId="0" borderId="0" xfId="17" applyFont="1" applyAlignment="1">
      <alignment/>
    </xf>
    <xf numFmtId="38" fontId="3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38" fontId="3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176" fontId="3" fillId="0" borderId="18" xfId="17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78" fontId="3" fillId="0" borderId="19" xfId="17" applyNumberFormat="1" applyFont="1" applyBorder="1" applyAlignment="1">
      <alignment vertical="center"/>
    </xf>
    <xf numFmtId="179" fontId="3" fillId="0" borderId="0" xfId="17" applyNumberFormat="1" applyFont="1" applyAlignment="1">
      <alignment/>
    </xf>
    <xf numFmtId="179" fontId="3" fillId="0" borderId="1" xfId="17" applyNumberFormat="1" applyFont="1" applyBorder="1" applyAlignment="1">
      <alignment vertical="center"/>
    </xf>
    <xf numFmtId="179" fontId="3" fillId="0" borderId="1" xfId="17" applyNumberFormat="1" applyFont="1" applyBorder="1" applyAlignment="1" applyProtection="1">
      <alignment vertical="center"/>
      <protection hidden="1"/>
    </xf>
    <xf numFmtId="179" fontId="3" fillId="0" borderId="2" xfId="17" applyNumberFormat="1" applyFont="1" applyBorder="1" applyAlignment="1" applyProtection="1">
      <alignment vertical="center"/>
      <protection hidden="1"/>
    </xf>
    <xf numFmtId="179" fontId="3" fillId="0" borderId="5" xfId="17" applyNumberFormat="1" applyFont="1" applyBorder="1" applyAlignment="1" applyProtection="1">
      <alignment vertical="center"/>
      <protection hidden="1"/>
    </xf>
    <xf numFmtId="179" fontId="3" fillId="0" borderId="3" xfId="17" applyNumberFormat="1" applyFont="1" applyBorder="1" applyAlignment="1" applyProtection="1">
      <alignment vertical="center"/>
      <protection hidden="1"/>
    </xf>
    <xf numFmtId="179" fontId="3" fillId="0" borderId="4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/>
      <protection hidden="1"/>
    </xf>
    <xf numFmtId="176" fontId="3" fillId="0" borderId="20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9" xfId="17" applyNumberFormat="1" applyFont="1" applyBorder="1" applyAlignment="1">
      <alignment vertical="center"/>
    </xf>
    <xf numFmtId="176" fontId="3" fillId="0" borderId="22" xfId="17" applyNumberFormat="1" applyFont="1" applyBorder="1" applyAlignment="1">
      <alignment vertical="center"/>
    </xf>
    <xf numFmtId="176" fontId="3" fillId="0" borderId="23" xfId="17" applyNumberFormat="1" applyFont="1" applyBorder="1" applyAlignment="1">
      <alignment vertical="center"/>
    </xf>
    <xf numFmtId="177" fontId="3" fillId="0" borderId="21" xfId="17" applyNumberFormat="1" applyFont="1" applyBorder="1" applyAlignment="1">
      <alignment vertical="center"/>
    </xf>
    <xf numFmtId="177" fontId="3" fillId="0" borderId="20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177" fontId="3" fillId="0" borderId="23" xfId="17" applyNumberFormat="1" applyFont="1" applyBorder="1" applyAlignment="1">
      <alignment vertical="center"/>
    </xf>
    <xf numFmtId="178" fontId="3" fillId="0" borderId="25" xfId="17" applyNumberFormat="1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178" fontId="3" fillId="0" borderId="27" xfId="17" applyNumberFormat="1" applyFont="1" applyBorder="1" applyAlignment="1">
      <alignment vertical="center"/>
    </xf>
    <xf numFmtId="178" fontId="3" fillId="0" borderId="10" xfId="17" applyNumberFormat="1" applyFont="1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178" fontId="3" fillId="0" borderId="23" xfId="17" applyNumberFormat="1" applyFont="1" applyBorder="1" applyAlignment="1">
      <alignment vertical="center"/>
    </xf>
    <xf numFmtId="179" fontId="3" fillId="0" borderId="11" xfId="17" applyNumberFormat="1" applyFont="1" applyBorder="1" applyAlignment="1">
      <alignment vertical="center"/>
    </xf>
    <xf numFmtId="179" fontId="3" fillId="0" borderId="2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179" fontId="3" fillId="0" borderId="6" xfId="17" applyNumberFormat="1" applyFont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176" fontId="3" fillId="0" borderId="29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6" fontId="3" fillId="0" borderId="2" xfId="17" applyNumberFormat="1" applyFont="1" applyBorder="1" applyAlignment="1">
      <alignment vertical="center"/>
    </xf>
    <xf numFmtId="179" fontId="3" fillId="0" borderId="30" xfId="17" applyNumberFormat="1" applyFont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176" fontId="3" fillId="0" borderId="24" xfId="17" applyNumberFormat="1" applyFont="1" applyBorder="1" applyAlignment="1">
      <alignment vertical="center"/>
    </xf>
    <xf numFmtId="179" fontId="3" fillId="0" borderId="31" xfId="17" applyNumberFormat="1" applyFont="1" applyBorder="1" applyAlignment="1">
      <alignment vertical="center"/>
    </xf>
    <xf numFmtId="179" fontId="3" fillId="0" borderId="32" xfId="17" applyNumberFormat="1" applyFont="1" applyBorder="1" applyAlignment="1" applyProtection="1">
      <alignment vertical="center"/>
      <protection hidden="1"/>
    </xf>
    <xf numFmtId="178" fontId="3" fillId="0" borderId="33" xfId="17" applyNumberFormat="1" applyFont="1" applyBorder="1" applyAlignment="1">
      <alignment vertical="center"/>
    </xf>
    <xf numFmtId="178" fontId="3" fillId="0" borderId="2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176" fontId="3" fillId="0" borderId="8" xfId="17" applyNumberFormat="1" applyFont="1" applyBorder="1" applyAlignment="1">
      <alignment vertical="center"/>
    </xf>
    <xf numFmtId="38" fontId="3" fillId="0" borderId="34" xfId="17" applyFont="1" applyBorder="1" applyAlignment="1">
      <alignment horizontal="center" vertical="center"/>
    </xf>
    <xf numFmtId="38" fontId="3" fillId="0" borderId="7" xfId="17" applyFont="1" applyBorder="1" applyAlignment="1">
      <alignment/>
    </xf>
    <xf numFmtId="179" fontId="3" fillId="0" borderId="12" xfId="17" applyNumberFormat="1" applyFont="1" applyBorder="1" applyAlignment="1" applyProtection="1">
      <alignment vertical="center"/>
      <protection hidden="1"/>
    </xf>
    <xf numFmtId="177" fontId="3" fillId="0" borderId="8" xfId="17" applyNumberFormat="1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49" fontId="3" fillId="0" borderId="6" xfId="17" applyNumberFormat="1" applyFont="1" applyBorder="1" applyAlignment="1">
      <alignment horizontal="right" vertical="center"/>
    </xf>
    <xf numFmtId="49" fontId="3" fillId="0" borderId="2" xfId="17" applyNumberFormat="1" applyFont="1" applyBorder="1" applyAlignment="1">
      <alignment horizontal="right" vertical="center"/>
    </xf>
    <xf numFmtId="49" fontId="3" fillId="0" borderId="5" xfId="17" applyNumberFormat="1" applyFont="1" applyBorder="1" applyAlignment="1">
      <alignment horizontal="right" vertical="center"/>
    </xf>
    <xf numFmtId="49" fontId="3" fillId="0" borderId="3" xfId="17" applyNumberFormat="1" applyFont="1" applyBorder="1" applyAlignment="1">
      <alignment horizontal="right" vertical="center"/>
    </xf>
    <xf numFmtId="49" fontId="3" fillId="0" borderId="4" xfId="17" applyNumberFormat="1" applyFont="1" applyBorder="1" applyAlignment="1">
      <alignment horizontal="right" vertical="center"/>
    </xf>
    <xf numFmtId="49" fontId="3" fillId="0" borderId="35" xfId="17" applyNumberFormat="1" applyFont="1" applyBorder="1" applyAlignment="1">
      <alignment horizontal="right" vertical="center"/>
    </xf>
    <xf numFmtId="49" fontId="3" fillId="0" borderId="12" xfId="17" applyNumberFormat="1" applyFont="1" applyBorder="1" applyAlignment="1">
      <alignment horizontal="right" vertical="center"/>
    </xf>
    <xf numFmtId="49" fontId="3" fillId="0" borderId="6" xfId="17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G60" sqref="G60"/>
    </sheetView>
  </sheetViews>
  <sheetFormatPr defaultColWidth="13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0" style="1" hidden="1" customWidth="1"/>
    <col min="11" max="11" width="9.25390625" style="1" hidden="1" customWidth="1"/>
    <col min="12" max="12" width="0" style="1" hidden="1" customWidth="1"/>
    <col min="13" max="16384" width="9.00390625" style="1" customWidth="1"/>
  </cols>
  <sheetData>
    <row r="1" ht="14.25" customHeight="1">
      <c r="B1" s="11" t="s">
        <v>80</v>
      </c>
    </row>
    <row r="2" ht="13.5" customHeight="1"/>
    <row r="3" spans="1:8" ht="13.5" customHeight="1">
      <c r="A3" s="12"/>
      <c r="B3" s="16" t="s">
        <v>7</v>
      </c>
      <c r="C3" s="17"/>
      <c r="D3" s="17"/>
      <c r="E3" s="17"/>
      <c r="F3" s="17"/>
      <c r="G3" s="17"/>
      <c r="H3" s="17"/>
    </row>
    <row r="4" spans="1:8" s="3" customFormat="1" ht="13.5" customHeight="1">
      <c r="A4" s="12"/>
      <c r="B4" s="21"/>
      <c r="C4" s="21" t="s">
        <v>82</v>
      </c>
      <c r="D4" s="21"/>
      <c r="E4" s="23" t="s">
        <v>84</v>
      </c>
      <c r="F4" s="19" t="s">
        <v>87</v>
      </c>
      <c r="G4" s="20" t="s">
        <v>88</v>
      </c>
      <c r="H4" s="21"/>
    </row>
    <row r="5" spans="1:11" s="3" customFormat="1" ht="13.5" customHeight="1">
      <c r="A5" s="5"/>
      <c r="B5" s="18" t="s">
        <v>79</v>
      </c>
      <c r="C5" s="18"/>
      <c r="D5" s="18" t="s">
        <v>81</v>
      </c>
      <c r="E5" s="59" t="s">
        <v>85</v>
      </c>
      <c r="F5" s="13" t="s">
        <v>85</v>
      </c>
      <c r="G5" s="22" t="s">
        <v>85</v>
      </c>
      <c r="H5" s="18" t="s">
        <v>89</v>
      </c>
      <c r="J5" s="3" t="s">
        <v>90</v>
      </c>
      <c r="K5" s="3" t="s">
        <v>91</v>
      </c>
    </row>
    <row r="6" spans="1:12" s="5" customFormat="1" ht="13.5" customHeight="1">
      <c r="A6" s="3"/>
      <c r="B6" s="9"/>
      <c r="C6" s="60" t="s">
        <v>83</v>
      </c>
      <c r="D6" s="9"/>
      <c r="E6" s="58" t="s">
        <v>86</v>
      </c>
      <c r="F6" s="14" t="s">
        <v>86</v>
      </c>
      <c r="G6" s="15" t="s">
        <v>81</v>
      </c>
      <c r="H6" s="83" t="s">
        <v>94</v>
      </c>
      <c r="I6" s="3"/>
      <c r="J6" s="3"/>
      <c r="K6" s="3"/>
      <c r="L6" s="3"/>
    </row>
    <row r="7" spans="1:12" s="3" customFormat="1" ht="13.5" customHeight="1">
      <c r="A7" s="5"/>
      <c r="B7" s="9" t="s">
        <v>78</v>
      </c>
      <c r="C7" s="55">
        <f aca="true" t="shared" si="0" ref="C7:C53">J7+K7</f>
        <v>920001</v>
      </c>
      <c r="D7" s="34">
        <v>2618005</v>
      </c>
      <c r="E7" s="57">
        <f aca="true" t="shared" si="1" ref="E7:E53">C7/D7</f>
        <v>0.3514130034129041</v>
      </c>
      <c r="F7" s="44">
        <f aca="true" t="shared" si="2" ref="F7:F53">C7/D7*100</f>
        <v>35.14130034129041</v>
      </c>
      <c r="G7" s="49">
        <f aca="true" t="shared" si="3" ref="G7:G53">D7/C7</f>
        <v>2.845654515592918</v>
      </c>
      <c r="H7" s="76" t="s">
        <v>29</v>
      </c>
      <c r="I7" s="5"/>
      <c r="J7" s="5">
        <v>282784</v>
      </c>
      <c r="K7" s="5">
        <v>637217</v>
      </c>
      <c r="L7" s="5">
        <v>1</v>
      </c>
    </row>
    <row r="8" spans="2:12" s="5" customFormat="1" ht="13.5" customHeight="1">
      <c r="B8" s="4" t="s">
        <v>32</v>
      </c>
      <c r="C8" s="53">
        <f t="shared" si="0"/>
        <v>392046</v>
      </c>
      <c r="D8" s="30">
        <v>565347</v>
      </c>
      <c r="E8" s="61">
        <f t="shared" si="1"/>
        <v>0.6934608302511555</v>
      </c>
      <c r="F8" s="41">
        <f t="shared" si="2"/>
        <v>69.34608302511555</v>
      </c>
      <c r="G8" s="46">
        <f t="shared" si="3"/>
        <v>1.442042515419109</v>
      </c>
      <c r="H8" s="77" t="s">
        <v>101</v>
      </c>
      <c r="J8" s="5">
        <v>145710</v>
      </c>
      <c r="K8" s="5">
        <v>246336</v>
      </c>
      <c r="L8" s="5">
        <v>2</v>
      </c>
    </row>
    <row r="9" spans="2:12" s="5" customFormat="1" ht="13.5" customHeight="1">
      <c r="B9" s="8" t="s">
        <v>33</v>
      </c>
      <c r="C9" s="56">
        <f t="shared" si="0"/>
        <v>390184</v>
      </c>
      <c r="D9" s="31">
        <v>499351</v>
      </c>
      <c r="E9" s="24">
        <f t="shared" si="1"/>
        <v>0.7813822341399136</v>
      </c>
      <c r="F9" s="25">
        <f t="shared" si="2"/>
        <v>78.13822341399135</v>
      </c>
      <c r="G9" s="48">
        <f t="shared" si="3"/>
        <v>1.2797833842494823</v>
      </c>
      <c r="H9" s="78" t="s">
        <v>18</v>
      </c>
      <c r="J9" s="5">
        <v>155827</v>
      </c>
      <c r="K9" s="5">
        <v>234357</v>
      </c>
      <c r="L9" s="5">
        <v>3</v>
      </c>
    </row>
    <row r="10" spans="2:12" s="5" customFormat="1" ht="13.5" customHeight="1">
      <c r="B10" s="6" t="s">
        <v>34</v>
      </c>
      <c r="C10" s="54">
        <f t="shared" si="0"/>
        <v>503948</v>
      </c>
      <c r="D10" s="31">
        <v>891573</v>
      </c>
      <c r="E10" s="24">
        <f t="shared" si="1"/>
        <v>0.5652347031594721</v>
      </c>
      <c r="F10" s="42">
        <f t="shared" si="2"/>
        <v>56.52347031594721</v>
      </c>
      <c r="G10" s="47">
        <f t="shared" si="3"/>
        <v>1.7691765817108114</v>
      </c>
      <c r="H10" s="79" t="s">
        <v>107</v>
      </c>
      <c r="J10" s="5">
        <v>177241</v>
      </c>
      <c r="K10" s="5">
        <v>326707</v>
      </c>
      <c r="L10" s="5">
        <v>4</v>
      </c>
    </row>
    <row r="11" spans="2:12" s="5" customFormat="1" ht="13.5" customHeight="1">
      <c r="B11" s="6" t="s">
        <v>35</v>
      </c>
      <c r="C11" s="54">
        <f t="shared" si="0"/>
        <v>328881</v>
      </c>
      <c r="D11" s="32">
        <v>416787</v>
      </c>
      <c r="E11" s="36">
        <f t="shared" si="1"/>
        <v>0.7890865118153877</v>
      </c>
      <c r="F11" s="42">
        <f t="shared" si="2"/>
        <v>78.90865118153877</v>
      </c>
      <c r="G11" s="47">
        <f t="shared" si="3"/>
        <v>1.267288168060788</v>
      </c>
      <c r="H11" s="79" t="s">
        <v>99</v>
      </c>
      <c r="J11" s="5">
        <v>141004</v>
      </c>
      <c r="K11" s="5">
        <v>187877</v>
      </c>
      <c r="L11" s="5">
        <v>5</v>
      </c>
    </row>
    <row r="12" spans="2:12" s="5" customFormat="1" ht="13.5" customHeight="1">
      <c r="B12" s="6" t="s">
        <v>36</v>
      </c>
      <c r="C12" s="54">
        <f t="shared" si="0"/>
        <v>367221</v>
      </c>
      <c r="D12" s="32">
        <v>395308</v>
      </c>
      <c r="E12" s="36">
        <f t="shared" si="1"/>
        <v>0.9289490726218543</v>
      </c>
      <c r="F12" s="42">
        <f t="shared" si="2"/>
        <v>92.89490726218543</v>
      </c>
      <c r="G12" s="47">
        <f t="shared" si="3"/>
        <v>1.0764852772581088</v>
      </c>
      <c r="H12" s="79" t="s">
        <v>96</v>
      </c>
      <c r="J12" s="5">
        <v>143084</v>
      </c>
      <c r="K12" s="5">
        <v>224137</v>
      </c>
      <c r="L12" s="5">
        <v>6</v>
      </c>
    </row>
    <row r="13" spans="2:12" s="5" customFormat="1" ht="13.5" customHeight="1">
      <c r="B13" s="7" t="s">
        <v>37</v>
      </c>
      <c r="C13" s="63">
        <f t="shared" si="0"/>
        <v>559029</v>
      </c>
      <c r="D13" s="33">
        <v>740993</v>
      </c>
      <c r="E13" s="64">
        <f t="shared" si="1"/>
        <v>0.7544322281047189</v>
      </c>
      <c r="F13" s="43">
        <f t="shared" si="2"/>
        <v>75.4432228104719</v>
      </c>
      <c r="G13" s="26">
        <f t="shared" si="3"/>
        <v>1.325500108223366</v>
      </c>
      <c r="H13" s="80" t="s">
        <v>23</v>
      </c>
      <c r="J13" s="5">
        <v>220299</v>
      </c>
      <c r="K13" s="5">
        <v>338730</v>
      </c>
      <c r="L13" s="5">
        <v>7</v>
      </c>
    </row>
    <row r="14" spans="2:12" s="5" customFormat="1" ht="13.5" customHeight="1">
      <c r="B14" s="8" t="s">
        <v>38</v>
      </c>
      <c r="C14" s="62">
        <f t="shared" si="0"/>
        <v>714078</v>
      </c>
      <c r="D14" s="31">
        <v>1093512</v>
      </c>
      <c r="E14" s="24">
        <f t="shared" si="1"/>
        <v>0.6530134100037311</v>
      </c>
      <c r="F14" s="25">
        <f t="shared" si="2"/>
        <v>65.30134100037311</v>
      </c>
      <c r="G14" s="48">
        <f t="shared" si="3"/>
        <v>1.5313621201045264</v>
      </c>
      <c r="H14" s="78" t="s">
        <v>104</v>
      </c>
      <c r="J14" s="5">
        <v>284818</v>
      </c>
      <c r="K14" s="5">
        <v>429260</v>
      </c>
      <c r="L14" s="5">
        <v>8</v>
      </c>
    </row>
    <row r="15" spans="2:12" s="5" customFormat="1" ht="13.5" customHeight="1">
      <c r="B15" s="8" t="s">
        <v>39</v>
      </c>
      <c r="C15" s="56">
        <f t="shared" si="0"/>
        <v>468854</v>
      </c>
      <c r="D15" s="32">
        <v>740354</v>
      </c>
      <c r="E15" s="24">
        <f t="shared" si="1"/>
        <v>0.6332835373348426</v>
      </c>
      <c r="F15" s="25">
        <f t="shared" si="2"/>
        <v>63.328353733484256</v>
      </c>
      <c r="G15" s="48">
        <f t="shared" si="3"/>
        <v>1.5790715233313568</v>
      </c>
      <c r="H15" s="78" t="s">
        <v>105</v>
      </c>
      <c r="J15" s="5">
        <v>175570</v>
      </c>
      <c r="K15" s="5">
        <v>293284</v>
      </c>
      <c r="L15" s="5">
        <v>9</v>
      </c>
    </row>
    <row r="16" spans="2:12" s="5" customFormat="1" ht="13.5" customHeight="1">
      <c r="B16" s="6" t="s">
        <v>40</v>
      </c>
      <c r="C16" s="54">
        <f t="shared" si="0"/>
        <v>562493</v>
      </c>
      <c r="D16" s="31">
        <v>752614</v>
      </c>
      <c r="E16" s="36">
        <f t="shared" si="1"/>
        <v>0.7473857781013906</v>
      </c>
      <c r="F16" s="42">
        <f t="shared" si="2"/>
        <v>74.73857781013906</v>
      </c>
      <c r="G16" s="47">
        <f t="shared" si="3"/>
        <v>1.337997095074961</v>
      </c>
      <c r="H16" s="79" t="s">
        <v>25</v>
      </c>
      <c r="J16" s="5">
        <v>214062</v>
      </c>
      <c r="K16" s="5">
        <v>348431</v>
      </c>
      <c r="L16" s="5">
        <v>10</v>
      </c>
    </row>
    <row r="17" spans="2:12" s="5" customFormat="1" ht="13.5" customHeight="1">
      <c r="B17" s="6" t="s">
        <v>41</v>
      </c>
      <c r="C17" s="54">
        <f t="shared" si="0"/>
        <v>969706</v>
      </c>
      <c r="D17" s="32">
        <v>2827608</v>
      </c>
      <c r="E17" s="36">
        <f t="shared" si="1"/>
        <v>0.3429421617140707</v>
      </c>
      <c r="F17" s="42">
        <f t="shared" si="2"/>
        <v>34.29421617140707</v>
      </c>
      <c r="G17" s="47">
        <f t="shared" si="3"/>
        <v>2.915943595275269</v>
      </c>
      <c r="H17" s="79" t="s">
        <v>3</v>
      </c>
      <c r="J17" s="5">
        <v>325562</v>
      </c>
      <c r="K17" s="5">
        <v>644144</v>
      </c>
      <c r="L17" s="5">
        <v>11</v>
      </c>
    </row>
    <row r="18" spans="2:12" s="5" customFormat="1" ht="13.5" customHeight="1">
      <c r="B18" s="6" t="s">
        <v>42</v>
      </c>
      <c r="C18" s="54">
        <f t="shared" si="0"/>
        <v>875700</v>
      </c>
      <c r="D18" s="32">
        <v>2498476</v>
      </c>
      <c r="E18" s="36">
        <f t="shared" si="1"/>
        <v>0.3504936609357064</v>
      </c>
      <c r="F18" s="42">
        <f t="shared" si="2"/>
        <v>35.04936609357064</v>
      </c>
      <c r="G18" s="47">
        <f t="shared" si="3"/>
        <v>2.8531186479387918</v>
      </c>
      <c r="H18" s="79" t="s">
        <v>30</v>
      </c>
      <c r="J18" s="5">
        <v>329298</v>
      </c>
      <c r="K18" s="5">
        <v>546402</v>
      </c>
      <c r="L18" s="5">
        <v>12</v>
      </c>
    </row>
    <row r="19" spans="2:12" s="5" customFormat="1" ht="13.5" customHeight="1">
      <c r="B19" s="6" t="s">
        <v>43</v>
      </c>
      <c r="C19" s="54">
        <f t="shared" si="0"/>
        <v>662230</v>
      </c>
      <c r="D19" s="32">
        <v>6160440</v>
      </c>
      <c r="E19" s="36">
        <f t="shared" si="1"/>
        <v>0.1074971917590302</v>
      </c>
      <c r="F19" s="42">
        <f t="shared" si="2"/>
        <v>10.74971917590302</v>
      </c>
      <c r="G19" s="47">
        <f t="shared" si="3"/>
        <v>9.302568593993023</v>
      </c>
      <c r="H19" s="79" t="s">
        <v>6</v>
      </c>
      <c r="J19" s="5">
        <v>315863</v>
      </c>
      <c r="K19" s="5">
        <v>346367</v>
      </c>
      <c r="L19" s="5">
        <v>13</v>
      </c>
    </row>
    <row r="20" spans="2:12" s="5" customFormat="1" ht="13.5" customHeight="1">
      <c r="B20" s="6" t="s">
        <v>31</v>
      </c>
      <c r="C20" s="54">
        <f t="shared" si="0"/>
        <v>742068</v>
      </c>
      <c r="D20" s="32">
        <v>3832776</v>
      </c>
      <c r="E20" s="36">
        <f t="shared" si="1"/>
        <v>0.19361110589296113</v>
      </c>
      <c r="F20" s="42">
        <f t="shared" si="2"/>
        <v>19.361110589296114</v>
      </c>
      <c r="G20" s="47">
        <f t="shared" si="3"/>
        <v>5.16499296560423</v>
      </c>
      <c r="H20" s="79" t="s">
        <v>5</v>
      </c>
      <c r="J20" s="5">
        <v>277568</v>
      </c>
      <c r="K20" s="5">
        <v>464500</v>
      </c>
      <c r="L20" s="5">
        <v>14</v>
      </c>
    </row>
    <row r="21" spans="2:12" s="5" customFormat="1" ht="13.5" customHeight="1">
      <c r="B21" s="7" t="s">
        <v>44</v>
      </c>
      <c r="C21" s="63">
        <f t="shared" si="0"/>
        <v>279096</v>
      </c>
      <c r="D21" s="33">
        <v>330911</v>
      </c>
      <c r="E21" s="64">
        <f t="shared" si="1"/>
        <v>0.8434171121540233</v>
      </c>
      <c r="F21" s="43">
        <f t="shared" si="2"/>
        <v>84.34171121540233</v>
      </c>
      <c r="G21" s="26">
        <f t="shared" si="3"/>
        <v>1.1856529652879295</v>
      </c>
      <c r="H21" s="80" t="s">
        <v>10</v>
      </c>
      <c r="J21" s="5">
        <v>116991</v>
      </c>
      <c r="K21" s="5">
        <v>162105</v>
      </c>
      <c r="L21" s="5">
        <v>15</v>
      </c>
    </row>
    <row r="22" spans="2:12" s="5" customFormat="1" ht="13.5" customHeight="1">
      <c r="B22" s="4" t="s">
        <v>45</v>
      </c>
      <c r="C22" s="65">
        <f t="shared" si="0"/>
        <v>710652</v>
      </c>
      <c r="D22" s="30">
        <v>837457</v>
      </c>
      <c r="E22" s="37">
        <f t="shared" si="1"/>
        <v>0.8485832705440399</v>
      </c>
      <c r="F22" s="41">
        <f t="shared" si="2"/>
        <v>84.85832705440399</v>
      </c>
      <c r="G22" s="46">
        <f t="shared" si="3"/>
        <v>1.178434733174606</v>
      </c>
      <c r="H22" s="77" t="s">
        <v>98</v>
      </c>
      <c r="J22" s="5">
        <v>244181</v>
      </c>
      <c r="K22" s="5">
        <v>466471</v>
      </c>
      <c r="L22" s="5">
        <v>16</v>
      </c>
    </row>
    <row r="23" spans="2:12" s="5" customFormat="1" ht="13.5" customHeight="1">
      <c r="B23" s="8" t="s">
        <v>46</v>
      </c>
      <c r="C23" s="56">
        <f t="shared" si="0"/>
        <v>309143</v>
      </c>
      <c r="D23" s="31">
        <v>382789</v>
      </c>
      <c r="E23" s="24">
        <f t="shared" si="1"/>
        <v>0.8076068016583549</v>
      </c>
      <c r="F23" s="25">
        <f t="shared" si="2"/>
        <v>80.76068016583548</v>
      </c>
      <c r="G23" s="48">
        <f t="shared" si="3"/>
        <v>1.2382263224462466</v>
      </c>
      <c r="H23" s="78" t="s">
        <v>16</v>
      </c>
      <c r="J23" s="5">
        <v>98535</v>
      </c>
      <c r="K23" s="5">
        <v>210608</v>
      </c>
      <c r="L23" s="5">
        <v>17</v>
      </c>
    </row>
    <row r="24" spans="2:12" s="5" customFormat="1" ht="13.5" customHeight="1">
      <c r="B24" s="6" t="s">
        <v>47</v>
      </c>
      <c r="C24" s="54">
        <f t="shared" si="0"/>
        <v>293601</v>
      </c>
      <c r="D24" s="32">
        <v>435912</v>
      </c>
      <c r="E24" s="36">
        <f t="shared" si="1"/>
        <v>0.6735327313769752</v>
      </c>
      <c r="F24" s="42">
        <f t="shared" si="2"/>
        <v>67.35327313769753</v>
      </c>
      <c r="G24" s="47">
        <f t="shared" si="3"/>
        <v>1.4847088395475492</v>
      </c>
      <c r="H24" s="79" t="s">
        <v>102</v>
      </c>
      <c r="J24" s="5">
        <v>95010</v>
      </c>
      <c r="K24" s="5">
        <v>198591</v>
      </c>
      <c r="L24" s="5">
        <v>18</v>
      </c>
    </row>
    <row r="25" spans="2:12" s="5" customFormat="1" ht="13.5" customHeight="1">
      <c r="B25" s="7" t="s">
        <v>48</v>
      </c>
      <c r="C25" s="63">
        <f t="shared" si="0"/>
        <v>753513</v>
      </c>
      <c r="D25" s="33">
        <v>804784</v>
      </c>
      <c r="E25" s="64">
        <f t="shared" si="1"/>
        <v>0.9362922225093938</v>
      </c>
      <c r="F25" s="43">
        <f t="shared" si="2"/>
        <v>93.62922225093938</v>
      </c>
      <c r="G25" s="67">
        <f t="shared" si="3"/>
        <v>1.0680426216933219</v>
      </c>
      <c r="H25" s="81" t="s">
        <v>95</v>
      </c>
      <c r="J25" s="5">
        <v>324141</v>
      </c>
      <c r="K25" s="5">
        <v>429372</v>
      </c>
      <c r="L25" s="5">
        <v>19</v>
      </c>
    </row>
    <row r="26" spans="2:12" s="5" customFormat="1" ht="13.5" customHeight="1">
      <c r="B26" s="8" t="s">
        <v>49</v>
      </c>
      <c r="C26" s="56">
        <f t="shared" si="0"/>
        <v>240904</v>
      </c>
      <c r="D26" s="66">
        <v>269072</v>
      </c>
      <c r="E26" s="24">
        <f t="shared" si="1"/>
        <v>0.8953142653267527</v>
      </c>
      <c r="F26" s="25">
        <f t="shared" si="2"/>
        <v>89.53142653267527</v>
      </c>
      <c r="G26" s="68">
        <f t="shared" si="3"/>
        <v>1.1169262444791286</v>
      </c>
      <c r="H26" s="77" t="s">
        <v>97</v>
      </c>
      <c r="J26" s="5">
        <v>87630</v>
      </c>
      <c r="K26" s="5">
        <v>153274</v>
      </c>
      <c r="L26" s="5">
        <v>20</v>
      </c>
    </row>
    <row r="27" spans="2:12" s="5" customFormat="1" ht="13.5" customHeight="1">
      <c r="B27" s="8" t="s">
        <v>50</v>
      </c>
      <c r="C27" s="56">
        <f t="shared" si="0"/>
        <v>563454</v>
      </c>
      <c r="D27" s="31">
        <v>732298</v>
      </c>
      <c r="E27" s="24">
        <f t="shared" si="1"/>
        <v>0.7694326626591906</v>
      </c>
      <c r="F27" s="25">
        <f t="shared" si="2"/>
        <v>76.94326626591906</v>
      </c>
      <c r="G27" s="48">
        <f t="shared" si="3"/>
        <v>1.2996588896342913</v>
      </c>
      <c r="H27" s="78" t="s">
        <v>93</v>
      </c>
      <c r="J27" s="5">
        <v>189830</v>
      </c>
      <c r="K27" s="5">
        <v>373624</v>
      </c>
      <c r="L27" s="5">
        <v>21</v>
      </c>
    </row>
    <row r="28" spans="2:12" s="5" customFormat="1" ht="13.5" customHeight="1">
      <c r="B28" s="6" t="s">
        <v>51</v>
      </c>
      <c r="C28" s="54">
        <f t="shared" si="0"/>
        <v>943499</v>
      </c>
      <c r="D28" s="31">
        <v>1413428</v>
      </c>
      <c r="E28" s="36">
        <f t="shared" si="1"/>
        <v>0.667525335567146</v>
      </c>
      <c r="F28" s="42">
        <f t="shared" si="2"/>
        <v>66.7525335567146</v>
      </c>
      <c r="G28" s="47">
        <f t="shared" si="3"/>
        <v>1.4980704802018867</v>
      </c>
      <c r="H28" s="79" t="s">
        <v>103</v>
      </c>
      <c r="J28" s="5">
        <v>311399</v>
      </c>
      <c r="K28" s="5">
        <v>632100</v>
      </c>
      <c r="L28" s="5">
        <v>22</v>
      </c>
    </row>
    <row r="29" spans="2:12" s="5" customFormat="1" ht="13.5" customHeight="1">
      <c r="B29" s="6" t="s">
        <v>52</v>
      </c>
      <c r="C29" s="54">
        <f t="shared" si="0"/>
        <v>1299083</v>
      </c>
      <c r="D29" s="32">
        <v>2822885</v>
      </c>
      <c r="E29" s="36">
        <f t="shared" si="1"/>
        <v>0.46019692619430125</v>
      </c>
      <c r="F29" s="42">
        <f t="shared" si="2"/>
        <v>46.019692619430124</v>
      </c>
      <c r="G29" s="47">
        <f t="shared" si="3"/>
        <v>2.172982788628594</v>
      </c>
      <c r="H29" s="79" t="s">
        <v>0</v>
      </c>
      <c r="J29" s="5">
        <v>392081</v>
      </c>
      <c r="K29" s="5">
        <v>907002</v>
      </c>
      <c r="L29" s="5">
        <v>23</v>
      </c>
    </row>
    <row r="30" spans="2:12" s="5" customFormat="1" ht="13.5" customHeight="1">
      <c r="B30" s="7" t="s">
        <v>53</v>
      </c>
      <c r="C30" s="63">
        <f t="shared" si="0"/>
        <v>549275</v>
      </c>
      <c r="D30" s="33">
        <v>710875</v>
      </c>
      <c r="E30" s="64">
        <f t="shared" si="1"/>
        <v>0.7726745208369966</v>
      </c>
      <c r="F30" s="43">
        <f t="shared" si="2"/>
        <v>77.26745208369967</v>
      </c>
      <c r="G30" s="26">
        <f t="shared" si="3"/>
        <v>1.294205998816622</v>
      </c>
      <c r="H30" s="80" t="s">
        <v>20</v>
      </c>
      <c r="J30" s="5">
        <v>206362</v>
      </c>
      <c r="K30" s="5">
        <v>342913</v>
      </c>
      <c r="L30" s="5">
        <v>24</v>
      </c>
    </row>
    <row r="31" spans="2:12" s="5" customFormat="1" ht="13.5" customHeight="1">
      <c r="B31" s="4" t="s">
        <v>54</v>
      </c>
      <c r="C31" s="65">
        <f t="shared" si="0"/>
        <v>374359</v>
      </c>
      <c r="D31" s="30">
        <v>496305</v>
      </c>
      <c r="E31" s="37">
        <f t="shared" si="1"/>
        <v>0.7542922195021207</v>
      </c>
      <c r="F31" s="41">
        <f t="shared" si="2"/>
        <v>75.42922195021207</v>
      </c>
      <c r="G31" s="46">
        <f t="shared" si="3"/>
        <v>1.325746142072182</v>
      </c>
      <c r="H31" s="77" t="s">
        <v>24</v>
      </c>
      <c r="J31" s="5">
        <v>129478</v>
      </c>
      <c r="K31" s="5">
        <v>244881</v>
      </c>
      <c r="L31" s="5">
        <v>25</v>
      </c>
    </row>
    <row r="32" spans="2:12" s="5" customFormat="1" ht="13.5" customHeight="1">
      <c r="B32" s="8" t="s">
        <v>55</v>
      </c>
      <c r="C32" s="56">
        <f t="shared" si="0"/>
        <v>432591</v>
      </c>
      <c r="D32" s="31">
        <v>1096291</v>
      </c>
      <c r="E32" s="24">
        <f t="shared" si="1"/>
        <v>0.394595048212564</v>
      </c>
      <c r="F32" s="25">
        <f t="shared" si="2"/>
        <v>39.4595048212564</v>
      </c>
      <c r="G32" s="48">
        <f t="shared" si="3"/>
        <v>2.53424366202718</v>
      </c>
      <c r="H32" s="78" t="s">
        <v>2</v>
      </c>
      <c r="J32" s="5">
        <v>162035</v>
      </c>
      <c r="K32" s="5">
        <v>270556</v>
      </c>
      <c r="L32" s="5">
        <v>26</v>
      </c>
    </row>
    <row r="33" spans="2:12" s="5" customFormat="1" ht="13.5" customHeight="1">
      <c r="B33" s="6" t="s">
        <v>56</v>
      </c>
      <c r="C33" s="54">
        <f t="shared" si="0"/>
        <v>987886</v>
      </c>
      <c r="D33" s="31">
        <v>3821714</v>
      </c>
      <c r="E33" s="36">
        <f t="shared" si="1"/>
        <v>0.25849291705240107</v>
      </c>
      <c r="F33" s="42">
        <f t="shared" si="2"/>
        <v>25.849291705240105</v>
      </c>
      <c r="G33" s="47">
        <f t="shared" si="3"/>
        <v>3.8685779533265983</v>
      </c>
      <c r="H33" s="79" t="s">
        <v>4</v>
      </c>
      <c r="J33" s="5">
        <v>391557</v>
      </c>
      <c r="K33" s="5">
        <v>596329</v>
      </c>
      <c r="L33" s="5">
        <v>27</v>
      </c>
    </row>
    <row r="34" spans="2:12" s="5" customFormat="1" ht="13.5" customHeight="1">
      <c r="B34" s="6" t="s">
        <v>57</v>
      </c>
      <c r="C34" s="54">
        <f t="shared" si="0"/>
        <v>288195</v>
      </c>
      <c r="D34" s="32">
        <v>545391</v>
      </c>
      <c r="E34" s="36">
        <f t="shared" si="1"/>
        <v>0.5284190608205857</v>
      </c>
      <c r="F34" s="42">
        <f t="shared" si="2"/>
        <v>52.841906082058564</v>
      </c>
      <c r="G34" s="47">
        <f t="shared" si="3"/>
        <v>1.892437412168844</v>
      </c>
      <c r="H34" s="79" t="s">
        <v>108</v>
      </c>
      <c r="J34" s="5">
        <v>98009</v>
      </c>
      <c r="K34" s="5">
        <v>190186</v>
      </c>
      <c r="L34" s="5">
        <v>28</v>
      </c>
    </row>
    <row r="35" spans="2:12" s="5" customFormat="1" ht="13.5" customHeight="1">
      <c r="B35" s="6" t="s">
        <v>58</v>
      </c>
      <c r="C35" s="54">
        <f t="shared" si="0"/>
        <v>345477</v>
      </c>
      <c r="D35" s="32">
        <v>423263</v>
      </c>
      <c r="E35" s="36">
        <f t="shared" si="1"/>
        <v>0.8162230102796606</v>
      </c>
      <c r="F35" s="42">
        <f t="shared" si="2"/>
        <v>81.62230102796606</v>
      </c>
      <c r="G35" s="47">
        <f t="shared" si="3"/>
        <v>1.2251553649012814</v>
      </c>
      <c r="H35" s="79" t="s">
        <v>14</v>
      </c>
      <c r="J35" s="5">
        <v>142263</v>
      </c>
      <c r="K35" s="5">
        <v>203214</v>
      </c>
      <c r="L35" s="5">
        <v>29</v>
      </c>
    </row>
    <row r="36" spans="2:12" s="5" customFormat="1" ht="13.5" customHeight="1">
      <c r="B36" s="7" t="s">
        <v>59</v>
      </c>
      <c r="C36" s="63">
        <f t="shared" si="0"/>
        <v>917775</v>
      </c>
      <c r="D36" s="33">
        <v>2293683</v>
      </c>
      <c r="E36" s="64">
        <f t="shared" si="1"/>
        <v>0.40013157877527106</v>
      </c>
      <c r="F36" s="43">
        <f t="shared" si="2"/>
        <v>40.01315787752711</v>
      </c>
      <c r="G36" s="26">
        <f t="shared" si="3"/>
        <v>2.4991779030808203</v>
      </c>
      <c r="H36" s="80" t="s">
        <v>1</v>
      </c>
      <c r="J36" s="5">
        <v>332985</v>
      </c>
      <c r="K36" s="5">
        <v>584790</v>
      </c>
      <c r="L36" s="5">
        <v>30</v>
      </c>
    </row>
    <row r="37" spans="1:12" s="5" customFormat="1" ht="13.5" customHeight="1">
      <c r="A37" s="72"/>
      <c r="B37" s="18" t="s">
        <v>60</v>
      </c>
      <c r="C37" s="69">
        <f t="shared" si="0"/>
        <v>215373</v>
      </c>
      <c r="D37" s="73">
        <v>224026</v>
      </c>
      <c r="E37" s="70">
        <f t="shared" si="1"/>
        <v>0.9613750189710123</v>
      </c>
      <c r="F37" s="74">
        <f t="shared" si="2"/>
        <v>96.13750189710123</v>
      </c>
      <c r="G37" s="75">
        <f t="shared" si="3"/>
        <v>1.0401768095350856</v>
      </c>
      <c r="H37" s="82" t="s">
        <v>92</v>
      </c>
      <c r="J37" s="5">
        <v>87604</v>
      </c>
      <c r="K37" s="5">
        <v>127769</v>
      </c>
      <c r="L37" s="5">
        <v>31</v>
      </c>
    </row>
    <row r="38" spans="2:12" s="5" customFormat="1" ht="13.5" customHeight="1">
      <c r="B38" s="71" t="s">
        <v>61</v>
      </c>
      <c r="C38" s="54">
        <f t="shared" si="0"/>
        <v>258287</v>
      </c>
      <c r="D38" s="32">
        <v>273450</v>
      </c>
      <c r="E38" s="36">
        <f t="shared" si="1"/>
        <v>0.944549277747303</v>
      </c>
      <c r="F38" s="42">
        <f t="shared" si="2"/>
        <v>94.45492777473031</v>
      </c>
      <c r="G38" s="47">
        <f t="shared" si="3"/>
        <v>1.0587060130784747</v>
      </c>
      <c r="H38" s="79" t="s">
        <v>9</v>
      </c>
      <c r="J38" s="5">
        <v>104150</v>
      </c>
      <c r="K38" s="5">
        <v>154137</v>
      </c>
      <c r="L38" s="5">
        <v>32</v>
      </c>
    </row>
    <row r="39" spans="2:12" s="5" customFormat="1" ht="13.5" customHeight="1">
      <c r="B39" s="6" t="s">
        <v>62</v>
      </c>
      <c r="C39" s="54">
        <f t="shared" si="0"/>
        <v>623368</v>
      </c>
      <c r="D39" s="31">
        <v>766961</v>
      </c>
      <c r="E39" s="36">
        <f t="shared" si="1"/>
        <v>0.8127766600909303</v>
      </c>
      <c r="F39" s="42">
        <f t="shared" si="2"/>
        <v>81.27766600909302</v>
      </c>
      <c r="G39" s="47">
        <f t="shared" si="3"/>
        <v>1.2303502906790211</v>
      </c>
      <c r="H39" s="79" t="s">
        <v>15</v>
      </c>
      <c r="J39" s="5">
        <v>227177</v>
      </c>
      <c r="K39" s="5">
        <v>396191</v>
      </c>
      <c r="L39" s="5">
        <v>33</v>
      </c>
    </row>
    <row r="40" spans="2:12" s="5" customFormat="1" ht="13.5" customHeight="1">
      <c r="B40" s="6" t="s">
        <v>63</v>
      </c>
      <c r="C40" s="54">
        <f t="shared" si="0"/>
        <v>700153</v>
      </c>
      <c r="D40" s="32">
        <v>1209084</v>
      </c>
      <c r="E40" s="36">
        <f t="shared" si="1"/>
        <v>0.5790772187871148</v>
      </c>
      <c r="F40" s="42">
        <f t="shared" si="2"/>
        <v>57.907721878711484</v>
      </c>
      <c r="G40" s="47">
        <f t="shared" si="3"/>
        <v>1.7268854093319603</v>
      </c>
      <c r="H40" s="79" t="s">
        <v>106</v>
      </c>
      <c r="J40" s="5">
        <v>231745</v>
      </c>
      <c r="K40" s="5">
        <v>468408</v>
      </c>
      <c r="L40" s="5">
        <v>34</v>
      </c>
    </row>
    <row r="41" spans="2:12" s="5" customFormat="1" ht="13.5" customHeight="1">
      <c r="B41" s="7" t="s">
        <v>64</v>
      </c>
      <c r="C41" s="63">
        <f t="shared" si="0"/>
        <v>445402</v>
      </c>
      <c r="D41" s="33">
        <v>637020</v>
      </c>
      <c r="E41" s="64">
        <f t="shared" si="1"/>
        <v>0.6991962575743305</v>
      </c>
      <c r="F41" s="43">
        <f t="shared" si="2"/>
        <v>69.91962575743304</v>
      </c>
      <c r="G41" s="26">
        <f t="shared" si="3"/>
        <v>1.4302136047884833</v>
      </c>
      <c r="H41" s="80" t="s">
        <v>100</v>
      </c>
      <c r="J41" s="5">
        <v>157918</v>
      </c>
      <c r="K41" s="5">
        <v>287484</v>
      </c>
      <c r="L41" s="5">
        <v>35</v>
      </c>
    </row>
    <row r="42" spans="2:12" s="5" customFormat="1" ht="13.5" customHeight="1">
      <c r="B42" s="8" t="s">
        <v>65</v>
      </c>
      <c r="C42" s="62">
        <f t="shared" si="0"/>
        <v>258882</v>
      </c>
      <c r="D42" s="31">
        <v>316542</v>
      </c>
      <c r="E42" s="24">
        <f t="shared" si="1"/>
        <v>0.817844077563167</v>
      </c>
      <c r="F42" s="25">
        <f t="shared" si="2"/>
        <v>81.7844077563167</v>
      </c>
      <c r="G42" s="48">
        <f t="shared" si="3"/>
        <v>1.2227269566829675</v>
      </c>
      <c r="H42" s="78" t="s">
        <v>13</v>
      </c>
      <c r="J42" s="5">
        <v>105941</v>
      </c>
      <c r="K42" s="5">
        <v>152941</v>
      </c>
      <c r="L42" s="5">
        <v>36</v>
      </c>
    </row>
    <row r="43" spans="2:12" s="5" customFormat="1" ht="13.5" customHeight="1">
      <c r="B43" s="8" t="s">
        <v>66</v>
      </c>
      <c r="C43" s="56">
        <f t="shared" si="0"/>
        <v>317024</v>
      </c>
      <c r="D43" s="31">
        <v>404585</v>
      </c>
      <c r="E43" s="24">
        <f t="shared" si="1"/>
        <v>0.7835782344871906</v>
      </c>
      <c r="F43" s="25">
        <f t="shared" si="2"/>
        <v>78.35782344871906</v>
      </c>
      <c r="G43" s="48">
        <f t="shared" si="3"/>
        <v>1.2761967548198243</v>
      </c>
      <c r="H43" s="78" t="s">
        <v>17</v>
      </c>
      <c r="J43" s="5">
        <v>117408</v>
      </c>
      <c r="K43" s="5">
        <v>199616</v>
      </c>
      <c r="L43" s="5">
        <v>37</v>
      </c>
    </row>
    <row r="44" spans="2:12" s="5" customFormat="1" ht="13.5" customHeight="1">
      <c r="B44" s="6" t="s">
        <v>67</v>
      </c>
      <c r="C44" s="54">
        <f t="shared" si="0"/>
        <v>447336</v>
      </c>
      <c r="D44" s="31">
        <v>622441</v>
      </c>
      <c r="E44" s="36">
        <f t="shared" si="1"/>
        <v>0.7186801640637426</v>
      </c>
      <c r="F44" s="42">
        <f t="shared" si="2"/>
        <v>71.86801640637425</v>
      </c>
      <c r="G44" s="47">
        <f t="shared" si="3"/>
        <v>1.391439544324624</v>
      </c>
      <c r="H44" s="79" t="s">
        <v>27</v>
      </c>
      <c r="J44" s="5">
        <v>176149</v>
      </c>
      <c r="K44" s="5">
        <v>271187</v>
      </c>
      <c r="L44" s="5">
        <v>38</v>
      </c>
    </row>
    <row r="45" spans="2:12" s="5" customFormat="1" ht="13.5" customHeight="1">
      <c r="B45" s="7" t="s">
        <v>68</v>
      </c>
      <c r="C45" s="63">
        <f t="shared" si="0"/>
        <v>268750</v>
      </c>
      <c r="D45" s="33">
        <v>347102</v>
      </c>
      <c r="E45" s="64">
        <f t="shared" si="1"/>
        <v>0.7742680825809128</v>
      </c>
      <c r="F45" s="43">
        <f t="shared" si="2"/>
        <v>77.42680825809128</v>
      </c>
      <c r="G45" s="26">
        <f t="shared" si="3"/>
        <v>1.2915423255813954</v>
      </c>
      <c r="H45" s="80" t="s">
        <v>19</v>
      </c>
      <c r="J45" s="5">
        <v>116646</v>
      </c>
      <c r="K45" s="5">
        <v>152104</v>
      </c>
      <c r="L45" s="5">
        <v>39</v>
      </c>
    </row>
    <row r="46" spans="2:12" s="5" customFormat="1" ht="13.5" customHeight="1">
      <c r="B46" s="8" t="s">
        <v>69</v>
      </c>
      <c r="C46" s="62">
        <f t="shared" si="0"/>
        <v>1085237</v>
      </c>
      <c r="D46" s="31">
        <v>2129522</v>
      </c>
      <c r="E46" s="24">
        <f t="shared" si="1"/>
        <v>0.5096153033403741</v>
      </c>
      <c r="F46" s="25">
        <f t="shared" si="2"/>
        <v>50.961530334037406</v>
      </c>
      <c r="G46" s="48">
        <f t="shared" si="3"/>
        <v>1.9622644638912974</v>
      </c>
      <c r="H46" s="78" t="s">
        <v>109</v>
      </c>
      <c r="J46" s="5">
        <v>362620</v>
      </c>
      <c r="K46" s="5">
        <v>722617</v>
      </c>
      <c r="L46" s="5">
        <v>40</v>
      </c>
    </row>
    <row r="47" spans="2:12" s="5" customFormat="1" ht="13.5" customHeight="1">
      <c r="B47" s="8" t="s">
        <v>70</v>
      </c>
      <c r="C47" s="56">
        <f t="shared" si="0"/>
        <v>288880</v>
      </c>
      <c r="D47" s="32">
        <v>305260</v>
      </c>
      <c r="E47" s="24">
        <f t="shared" si="1"/>
        <v>0.9463408242154229</v>
      </c>
      <c r="F47" s="25">
        <f t="shared" si="2"/>
        <v>94.63408242154229</v>
      </c>
      <c r="G47" s="48">
        <f t="shared" si="3"/>
        <v>1.0567017446690667</v>
      </c>
      <c r="H47" s="78" t="s">
        <v>8</v>
      </c>
      <c r="J47" s="5">
        <v>106413</v>
      </c>
      <c r="K47" s="5">
        <v>182467</v>
      </c>
      <c r="L47" s="5">
        <v>41</v>
      </c>
    </row>
    <row r="48" spans="2:12" s="5" customFormat="1" ht="13.5" customHeight="1">
      <c r="B48" s="6" t="s">
        <v>71</v>
      </c>
      <c r="C48" s="54">
        <f t="shared" si="0"/>
        <v>435780</v>
      </c>
      <c r="D48" s="31">
        <v>606559</v>
      </c>
      <c r="E48" s="36">
        <f t="shared" si="1"/>
        <v>0.7184461857791246</v>
      </c>
      <c r="F48" s="42">
        <f t="shared" si="2"/>
        <v>71.84461857791246</v>
      </c>
      <c r="G48" s="47">
        <f t="shared" si="3"/>
        <v>1.391892698150443</v>
      </c>
      <c r="H48" s="79" t="s">
        <v>28</v>
      </c>
      <c r="J48" s="5">
        <v>158477</v>
      </c>
      <c r="K48" s="5">
        <v>277303</v>
      </c>
      <c r="L48" s="5">
        <v>42</v>
      </c>
    </row>
    <row r="49" spans="2:12" s="5" customFormat="1" ht="13.5" customHeight="1">
      <c r="B49" s="6" t="s">
        <v>72</v>
      </c>
      <c r="C49" s="54">
        <f t="shared" si="0"/>
        <v>542233</v>
      </c>
      <c r="D49" s="31">
        <v>718259</v>
      </c>
      <c r="E49" s="36">
        <f t="shared" si="1"/>
        <v>0.754926843937911</v>
      </c>
      <c r="F49" s="42">
        <f t="shared" si="2"/>
        <v>75.4926843937911</v>
      </c>
      <c r="G49" s="47">
        <f t="shared" si="3"/>
        <v>1.3246316620345866</v>
      </c>
      <c r="H49" s="79" t="s">
        <v>22</v>
      </c>
      <c r="J49" s="5">
        <v>204122</v>
      </c>
      <c r="K49" s="5">
        <v>338111</v>
      </c>
      <c r="L49" s="5">
        <v>43</v>
      </c>
    </row>
    <row r="50" spans="2:12" s="5" customFormat="1" ht="13.5" customHeight="1">
      <c r="B50" s="6" t="s">
        <v>73</v>
      </c>
      <c r="C50" s="54">
        <f t="shared" si="0"/>
        <v>373060</v>
      </c>
      <c r="D50" s="31">
        <v>500649</v>
      </c>
      <c r="E50" s="36">
        <f t="shared" si="1"/>
        <v>0.745152791676404</v>
      </c>
      <c r="F50" s="42">
        <f t="shared" si="2"/>
        <v>74.5152791676404</v>
      </c>
      <c r="G50" s="47">
        <f t="shared" si="3"/>
        <v>1.3420066477242267</v>
      </c>
      <c r="H50" s="79" t="s">
        <v>26</v>
      </c>
      <c r="J50" s="5">
        <v>141210</v>
      </c>
      <c r="K50" s="5">
        <v>231850</v>
      </c>
      <c r="L50" s="5">
        <v>44</v>
      </c>
    </row>
    <row r="51" spans="2:12" s="5" customFormat="1" ht="13.5" customHeight="1">
      <c r="B51" s="6" t="s">
        <v>74</v>
      </c>
      <c r="C51" s="54">
        <f t="shared" si="0"/>
        <v>415541</v>
      </c>
      <c r="D51" s="31">
        <v>493192</v>
      </c>
      <c r="E51" s="36">
        <f t="shared" si="1"/>
        <v>0.8425542182354945</v>
      </c>
      <c r="F51" s="42">
        <f t="shared" si="2"/>
        <v>84.25542182354945</v>
      </c>
      <c r="G51" s="47">
        <f t="shared" si="3"/>
        <v>1.1868672405370349</v>
      </c>
      <c r="H51" s="79" t="s">
        <v>11</v>
      </c>
      <c r="J51" s="5">
        <v>173657</v>
      </c>
      <c r="K51" s="5">
        <v>241884</v>
      </c>
      <c r="L51" s="5">
        <v>45</v>
      </c>
    </row>
    <row r="52" spans="2:12" s="5" customFormat="1" ht="13.5" customHeight="1">
      <c r="B52" s="7" t="s">
        <v>75</v>
      </c>
      <c r="C52" s="63">
        <f t="shared" si="0"/>
        <v>597572</v>
      </c>
      <c r="D52" s="33">
        <v>778579</v>
      </c>
      <c r="E52" s="64">
        <f t="shared" si="1"/>
        <v>0.767516205805705</v>
      </c>
      <c r="F52" s="43">
        <f t="shared" si="2"/>
        <v>76.7516205805705</v>
      </c>
      <c r="G52" s="26">
        <f t="shared" si="3"/>
        <v>1.3029040851981017</v>
      </c>
      <c r="H52" s="80" t="s">
        <v>21</v>
      </c>
      <c r="J52" s="5">
        <v>257574</v>
      </c>
      <c r="K52" s="5">
        <v>339998</v>
      </c>
      <c r="L52" s="5">
        <v>46</v>
      </c>
    </row>
    <row r="53" spans="2:12" s="5" customFormat="1" ht="13.5" customHeight="1">
      <c r="B53" s="9" t="s">
        <v>76</v>
      </c>
      <c r="C53" s="52">
        <f t="shared" si="0"/>
        <v>443847</v>
      </c>
      <c r="D53" s="34">
        <v>541444</v>
      </c>
      <c r="E53" s="38">
        <f t="shared" si="1"/>
        <v>0.8197468251564335</v>
      </c>
      <c r="F53" s="44">
        <f t="shared" si="2"/>
        <v>81.97468251564335</v>
      </c>
      <c r="G53" s="49">
        <f t="shared" si="3"/>
        <v>1.2198888355672113</v>
      </c>
      <c r="H53" s="76" t="s">
        <v>12</v>
      </c>
      <c r="J53" s="5">
        <v>139420</v>
      </c>
      <c r="K53" s="5">
        <v>304427</v>
      </c>
      <c r="L53" s="5">
        <v>47</v>
      </c>
    </row>
    <row r="54" spans="2:8" s="5" customFormat="1" ht="13.5" customHeight="1">
      <c r="B54" s="2"/>
      <c r="C54" s="27"/>
      <c r="D54" s="35"/>
      <c r="E54" s="39"/>
      <c r="F54" s="45"/>
      <c r="G54" s="50"/>
      <c r="H54" s="10"/>
    </row>
    <row r="55" spans="1:11" s="5" customFormat="1" ht="13.5" customHeight="1">
      <c r="A55" s="1"/>
      <c r="B55" s="2" t="s">
        <v>77</v>
      </c>
      <c r="C55" s="28">
        <f>SUM(C7:C53)</f>
        <v>25461667</v>
      </c>
      <c r="D55" s="29">
        <f>SUM(D7:D53)</f>
        <v>52324877</v>
      </c>
      <c r="E55" s="40">
        <f>C55/D55</f>
        <v>0.48660729771041794</v>
      </c>
      <c r="F55" s="45">
        <f>C55/D55*100</f>
        <v>48.660729771041794</v>
      </c>
      <c r="G55" s="51">
        <f>D55/C55</f>
        <v>2.055045217581394</v>
      </c>
      <c r="H55" s="10"/>
      <c r="J55" s="5">
        <f>SUM(J7:J53)</f>
        <v>9379408</v>
      </c>
      <c r="K55" s="5">
        <f>SUM(K7:K53)</f>
        <v>16082259</v>
      </c>
    </row>
  </sheetData>
  <printOptions/>
  <pageMargins left="0.92" right="1.09" top="0.88" bottom="0.35433070866141736" header="1.05" footer="0.2755905511811024"/>
  <pageSetup fitToHeight="2"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2008-08-01T06:54:15Z</cp:lastPrinted>
  <dcterms:created xsi:type="dcterms:W3CDTF">2006-07-12T05:38:08Z</dcterms:created>
  <dcterms:modified xsi:type="dcterms:W3CDTF">2008-08-01T06:55:39Z</dcterms:modified>
  <cp:category/>
  <cp:version/>
  <cp:contentType/>
  <cp:contentStatus/>
</cp:coreProperties>
</file>