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20" yWindow="225" windowWidth="19320" windowHeight="14235" activeTab="0"/>
  </bookViews>
  <sheets>
    <sheet name="保有" sheetId="1" r:id="rId1"/>
    <sheet name="Sheet2" sheetId="2" r:id="rId2"/>
    <sheet name="Sheet3" sheetId="3" r:id="rId3"/>
  </sheets>
  <definedNames>
    <definedName name="_xlnm.Print_Area" localSheetId="0">'保有'!$A$1:$M$63</definedName>
  </definedNames>
  <calcPr fullCalcOnLoad="1"/>
</workbook>
</file>

<file path=xl/sharedStrings.xml><?xml version="1.0" encoding="utf-8"?>
<sst xmlns="http://schemas.openxmlformats.org/spreadsheetml/2006/main" count="85" uniqueCount="81">
  <si>
    <t>滋賀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</si>
  <si>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</si>
  <si>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</si>
  <si>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</si>
  <si>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</si>
  <si>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</si>
  <si>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</si>
  <si>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</si>
  <si>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</si>
  <si>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</si>
  <si>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</si>
  <si>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</si>
  <si>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</si>
  <si>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</si>
  <si>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</si>
  <si>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</si>
  <si>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</si>
  <si>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</si>
  <si>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</si>
  <si>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</si>
  <si>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</si>
  <si>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</si>
  <si>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</si>
  <si>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</si>
  <si>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</si>
  <si>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</si>
  <si>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</si>
  <si>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</si>
  <si>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</si>
  <si>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</si>
  <si>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</si>
  <si>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</si>
  <si>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</si>
  <si>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</si>
  <si>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</si>
  <si>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</si>
  <si>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</si>
  <si>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</si>
  <si>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</si>
  <si>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</si>
  <si>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</si>
  <si>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</si>
  <si>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</si>
  <si>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</si>
  <si>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</si>
  <si>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</si>
  <si>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</si>
  <si>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</si>
  <si>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</si>
  <si>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</si>
  <si>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</si>
  <si>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</si>
  <si>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</si>
  <si>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</si>
  <si>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</si>
  <si>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</si>
  <si>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</si>
  <si>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</si>
  <si>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</si>
  <si>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</si>
  <si>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</si>
  <si>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</si>
  <si>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</si>
  <si>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</si>
  <si>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</si>
  <si>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</si>
  <si>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</si>
  <si>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</si>
  <si>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</si>
  <si>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</si>
  <si>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</si>
  <si>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札幌</t>
  </si>
  <si>
    <t>函館</t>
  </si>
  <si>
    <t>旭川</t>
  </si>
  <si>
    <t>室蘭</t>
  </si>
  <si>
    <t>釧路</t>
  </si>
  <si>
    <t>帯広</t>
  </si>
  <si>
    <t>北見</t>
  </si>
  <si>
    <t>※保有台数は国土交通省調べ。軽貨物車に特種車を含む</t>
  </si>
  <si>
    <t xml:space="preserve">   2015年3月末現在軽三・四輪車県別保有台数と保有シェア</t>
  </si>
  <si>
    <t>平成27年3月末現在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</si>
</sst>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;[Red]\-#,##0.0"/>
    <numFmt numFmtId="179" formatCode="#,##0.000;[Red]\-#,##0.000"/>
    <numFmt numFmtId="180" formatCode="#,##0.0000;[Red]\-#,##0.0000"/>
    <numFmt numFmtId="181" formatCode="0.000"/>
    <numFmt numFmtId="182" formatCode="#,##0;[Red]#,##0"/>
    <numFmt numFmtId="183" formatCode="#,##0_ "/>
    <numFmt numFmtId="184" formatCode="[&lt;=999]000;[&lt;=99999]000\-00;000\-0000"/>
    <numFmt numFmtId="185" formatCode="* #,##0;* \-#,##0;* &quot;-&quot;;@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6" xfId="49" applyFont="1" applyBorder="1" applyAlignment="1">
      <alignment/>
    </xf>
    <xf numFmtId="176" fontId="5" fillId="0" borderId="16" xfId="0" applyNumberFormat="1" applyFont="1" applyBorder="1" applyAlignment="1">
      <alignment/>
    </xf>
    <xf numFmtId="0" fontId="5" fillId="0" borderId="0" xfId="0" applyFont="1" applyFill="1" applyAlignment="1">
      <alignment/>
    </xf>
    <xf numFmtId="178" fontId="5" fillId="0" borderId="16" xfId="49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3" xfId="0" applyNumberFormat="1" applyFont="1" applyBorder="1" applyAlignment="1">
      <alignment horizontal="right"/>
    </xf>
    <xf numFmtId="182" fontId="5" fillId="0" borderId="13" xfId="0" applyNumberFormat="1" applyFont="1" applyFill="1" applyBorder="1" applyAlignment="1">
      <alignment horizontal="right"/>
    </xf>
    <xf numFmtId="182" fontId="5" fillId="0" borderId="16" xfId="0" applyNumberFormat="1" applyFont="1" applyFill="1" applyBorder="1" applyAlignment="1">
      <alignment horizontal="right"/>
    </xf>
    <xf numFmtId="38" fontId="5" fillId="0" borderId="14" xfId="49" applyFont="1" applyBorder="1" applyAlignment="1">
      <alignment/>
    </xf>
    <xf numFmtId="178" fontId="5" fillId="0" borderId="14" xfId="49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82" fontId="5" fillId="0" borderId="14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182" fontId="5" fillId="0" borderId="19" xfId="0" applyNumberFormat="1" applyFont="1" applyBorder="1" applyAlignment="1">
      <alignment/>
    </xf>
    <xf numFmtId="178" fontId="5" fillId="0" borderId="20" xfId="49" applyNumberFormat="1" applyFont="1" applyBorder="1" applyAlignment="1">
      <alignment/>
    </xf>
    <xf numFmtId="0" fontId="5" fillId="0" borderId="19" xfId="0" applyFont="1" applyBorder="1" applyAlignment="1">
      <alignment/>
    </xf>
    <xf numFmtId="182" fontId="5" fillId="0" borderId="19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/>
    </xf>
    <xf numFmtId="38" fontId="5" fillId="0" borderId="20" xfId="49" applyFont="1" applyBorder="1" applyAlignment="1">
      <alignment/>
    </xf>
    <xf numFmtId="182" fontId="5" fillId="0" borderId="19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38" fontId="5" fillId="0" borderId="22" xfId="49" applyFont="1" applyBorder="1" applyAlignment="1">
      <alignment/>
    </xf>
    <xf numFmtId="178" fontId="5" fillId="0" borderId="22" xfId="49" applyNumberFormat="1" applyFont="1" applyBorder="1" applyAlignment="1">
      <alignment/>
    </xf>
    <xf numFmtId="0" fontId="5" fillId="0" borderId="22" xfId="0" applyFont="1" applyBorder="1" applyAlignment="1">
      <alignment/>
    </xf>
    <xf numFmtId="176" fontId="5" fillId="0" borderId="22" xfId="0" applyNumberFormat="1" applyFont="1" applyBorder="1" applyAlignment="1">
      <alignment/>
    </xf>
    <xf numFmtId="182" fontId="5" fillId="0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/>
    </xf>
    <xf numFmtId="182" fontId="5" fillId="0" borderId="20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distributed"/>
    </xf>
    <xf numFmtId="0" fontId="5" fillId="0" borderId="25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27" xfId="0" applyFont="1" applyBorder="1" applyAlignment="1">
      <alignment horizontal="distributed"/>
    </xf>
    <xf numFmtId="0" fontId="5" fillId="0" borderId="24" xfId="0" applyFont="1" applyFill="1" applyBorder="1" applyAlignment="1">
      <alignment horizontal="distributed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shrinkToFit="1"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distributed"/>
    </xf>
    <xf numFmtId="38" fontId="5" fillId="0" borderId="33" xfId="49" applyFont="1" applyBorder="1" applyAlignment="1">
      <alignment/>
    </xf>
    <xf numFmtId="178" fontId="5" fillId="0" borderId="33" xfId="49" applyNumberFormat="1" applyFont="1" applyBorder="1" applyAlignment="1">
      <alignment/>
    </xf>
    <xf numFmtId="0" fontId="5" fillId="0" borderId="33" xfId="0" applyFont="1" applyBorder="1" applyAlignment="1">
      <alignment/>
    </xf>
    <xf numFmtId="176" fontId="5" fillId="0" borderId="33" xfId="0" applyNumberFormat="1" applyFont="1" applyBorder="1" applyAlignment="1">
      <alignment/>
    </xf>
    <xf numFmtId="182" fontId="5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distributed"/>
    </xf>
    <xf numFmtId="38" fontId="5" fillId="0" borderId="36" xfId="0" applyNumberFormat="1" applyFont="1" applyBorder="1" applyAlignment="1">
      <alignment/>
    </xf>
    <xf numFmtId="178" fontId="5" fillId="0" borderId="36" xfId="49" applyNumberFormat="1" applyFont="1" applyBorder="1" applyAlignment="1">
      <alignment/>
    </xf>
    <xf numFmtId="0" fontId="5" fillId="0" borderId="36" xfId="0" applyFont="1" applyBorder="1" applyAlignment="1">
      <alignment/>
    </xf>
    <xf numFmtId="38" fontId="5" fillId="0" borderId="36" xfId="49" applyFont="1" applyBorder="1" applyAlignment="1">
      <alignment/>
    </xf>
    <xf numFmtId="176" fontId="5" fillId="0" borderId="36" xfId="0" applyNumberFormat="1" applyFont="1" applyBorder="1" applyAlignment="1">
      <alignment/>
    </xf>
    <xf numFmtId="177" fontId="5" fillId="0" borderId="36" xfId="0" applyNumberFormat="1" applyFont="1" applyBorder="1" applyAlignment="1">
      <alignment/>
    </xf>
    <xf numFmtId="38" fontId="5" fillId="0" borderId="36" xfId="49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:M1"/>
    </sheetView>
  </sheetViews>
  <sheetFormatPr defaultColWidth="9.2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12" customWidth="1"/>
    <col min="10" max="10" width="10.59765625" style="1" customWidth="1"/>
    <col min="11" max="11" width="10" style="1" customWidth="1"/>
    <col min="12" max="12" width="7.5" style="1" customWidth="1"/>
    <col min="13" max="13" width="9.19921875" style="1" customWidth="1"/>
    <col min="14" max="14" width="9.19921875" style="1" hidden="1" customWidth="1"/>
    <col min="15" max="16384" width="9.19921875" style="1" customWidth="1"/>
  </cols>
  <sheetData>
    <row r="1" spans="1:13" ht="18" customHeight="1">
      <c r="A1" s="70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80</v>
      </c>
    </row>
    <row r="5" spans="1:13" ht="18" customHeight="1">
      <c r="A5" s="2"/>
      <c r="B5" s="74" t="s">
        <v>49</v>
      </c>
      <c r="C5" s="76"/>
      <c r="D5" s="77"/>
      <c r="E5" s="74" t="s">
        <v>58</v>
      </c>
      <c r="F5" s="77"/>
      <c r="G5" s="74" t="s">
        <v>59</v>
      </c>
      <c r="H5" s="77"/>
      <c r="I5" s="72" t="s">
        <v>60</v>
      </c>
      <c r="J5" s="73"/>
      <c r="K5" s="44" t="s">
        <v>50</v>
      </c>
      <c r="L5" s="74" t="s">
        <v>61</v>
      </c>
      <c r="M5" s="75"/>
    </row>
    <row r="6" spans="1:13" ht="18" customHeight="1">
      <c r="A6" s="3" t="s">
        <v>48</v>
      </c>
      <c r="B6" s="46" t="s">
        <v>51</v>
      </c>
      <c r="C6" s="46" t="s">
        <v>52</v>
      </c>
      <c r="D6" s="46" t="s">
        <v>53</v>
      </c>
      <c r="E6" s="46" t="s">
        <v>51</v>
      </c>
      <c r="F6" s="48" t="s">
        <v>52</v>
      </c>
      <c r="G6" s="46" t="s">
        <v>54</v>
      </c>
      <c r="H6" s="45" t="s">
        <v>55</v>
      </c>
      <c r="I6" s="50" t="s">
        <v>51</v>
      </c>
      <c r="J6" s="45" t="s">
        <v>56</v>
      </c>
      <c r="K6" s="46" t="s">
        <v>51</v>
      </c>
      <c r="L6" s="46" t="s">
        <v>62</v>
      </c>
      <c r="M6" s="52" t="s">
        <v>57</v>
      </c>
    </row>
    <row r="7" spans="1:13" ht="18" customHeight="1">
      <c r="A7" s="4"/>
      <c r="B7" s="47" t="s">
        <v>63</v>
      </c>
      <c r="C7" s="47" t="s">
        <v>64</v>
      </c>
      <c r="D7" s="5"/>
      <c r="E7" s="47" t="s">
        <v>65</v>
      </c>
      <c r="F7" s="49" t="s">
        <v>66</v>
      </c>
      <c r="G7" s="47" t="s">
        <v>67</v>
      </c>
      <c r="H7" s="5"/>
      <c r="I7" s="51" t="s">
        <v>68</v>
      </c>
      <c r="J7" s="5"/>
      <c r="K7" s="47" t="s">
        <v>69</v>
      </c>
      <c r="L7" s="47" t="s">
        <v>70</v>
      </c>
      <c r="M7" s="7"/>
    </row>
    <row r="8" spans="1:13" ht="18" customHeight="1">
      <c r="A8" s="4" t="s">
        <v>71</v>
      </c>
      <c r="B8" s="14">
        <v>359988</v>
      </c>
      <c r="C8" s="13">
        <f aca="true" t="shared" si="0" ref="C8:C14">B8/G8*100</f>
        <v>79.68408633615851</v>
      </c>
      <c r="D8" s="5"/>
      <c r="E8" s="15">
        <v>91781</v>
      </c>
      <c r="F8" s="11">
        <f aca="true" t="shared" si="1" ref="F8:F14">E8/G8*100</f>
        <v>20.315913663841474</v>
      </c>
      <c r="G8" s="10">
        <f aca="true" t="shared" si="2" ref="G8:G14">SUM(B8+E8)</f>
        <v>451769</v>
      </c>
      <c r="H8" s="5"/>
      <c r="I8" s="16">
        <v>1156695</v>
      </c>
      <c r="J8" s="5"/>
      <c r="K8" s="10">
        <f aca="true" t="shared" si="3" ref="K8:K14">SUM(G8+I8)</f>
        <v>1608464</v>
      </c>
      <c r="L8" s="11">
        <f aca="true" t="shared" si="4" ref="L8:L14">G8/K8*100</f>
        <v>28.08698236329815</v>
      </c>
      <c r="M8" s="7"/>
    </row>
    <row r="9" spans="1:13" ht="18" customHeight="1">
      <c r="A9" s="4" t="s">
        <v>72</v>
      </c>
      <c r="B9" s="14">
        <v>90902</v>
      </c>
      <c r="C9" s="13">
        <f t="shared" si="0"/>
        <v>75.36354441294002</v>
      </c>
      <c r="D9" s="5"/>
      <c r="E9" s="15">
        <v>29716</v>
      </c>
      <c r="F9" s="11">
        <f t="shared" si="1"/>
        <v>24.636455587059974</v>
      </c>
      <c r="G9" s="10">
        <f t="shared" si="2"/>
        <v>120618</v>
      </c>
      <c r="H9" s="5"/>
      <c r="I9" s="16">
        <v>189102</v>
      </c>
      <c r="J9" s="5"/>
      <c r="K9" s="10">
        <f t="shared" si="3"/>
        <v>309720</v>
      </c>
      <c r="L9" s="11">
        <f t="shared" si="4"/>
        <v>38.94420767144518</v>
      </c>
      <c r="M9" s="7"/>
    </row>
    <row r="10" spans="1:13" ht="18" customHeight="1">
      <c r="A10" s="4" t="s">
        <v>73</v>
      </c>
      <c r="B10" s="14">
        <v>116981</v>
      </c>
      <c r="C10" s="13">
        <f t="shared" si="0"/>
        <v>73.09667824739434</v>
      </c>
      <c r="D10" s="5"/>
      <c r="E10" s="15">
        <v>43055</v>
      </c>
      <c r="F10" s="11">
        <f t="shared" si="1"/>
        <v>26.903321752605663</v>
      </c>
      <c r="G10" s="10">
        <f t="shared" si="2"/>
        <v>160036</v>
      </c>
      <c r="H10" s="5"/>
      <c r="I10" s="16">
        <v>319135</v>
      </c>
      <c r="J10" s="5"/>
      <c r="K10" s="10">
        <f t="shared" si="3"/>
        <v>479171</v>
      </c>
      <c r="L10" s="11">
        <f t="shared" si="4"/>
        <v>33.398515352556814</v>
      </c>
      <c r="M10" s="7"/>
    </row>
    <row r="11" spans="1:13" ht="18" customHeight="1">
      <c r="A11" s="4" t="s">
        <v>74</v>
      </c>
      <c r="B11" s="14">
        <v>87830</v>
      </c>
      <c r="C11" s="13">
        <f t="shared" si="0"/>
        <v>74.81451825855856</v>
      </c>
      <c r="D11" s="5"/>
      <c r="E11" s="15">
        <v>29567</v>
      </c>
      <c r="F11" s="11">
        <f t="shared" si="1"/>
        <v>25.185481741441436</v>
      </c>
      <c r="G11" s="10">
        <f t="shared" si="2"/>
        <v>117397</v>
      </c>
      <c r="H11" s="5"/>
      <c r="I11" s="16">
        <v>246673</v>
      </c>
      <c r="J11" s="5"/>
      <c r="K11" s="10">
        <f t="shared" si="3"/>
        <v>364070</v>
      </c>
      <c r="L11" s="11">
        <f t="shared" si="4"/>
        <v>32.245721976542974</v>
      </c>
      <c r="M11" s="7"/>
    </row>
    <row r="12" spans="1:13" ht="18" customHeight="1">
      <c r="A12" s="4" t="s">
        <v>75</v>
      </c>
      <c r="B12" s="14">
        <v>64694</v>
      </c>
      <c r="C12" s="13">
        <f t="shared" si="0"/>
        <v>73.45997933391622</v>
      </c>
      <c r="D12" s="5"/>
      <c r="E12" s="15">
        <v>23373</v>
      </c>
      <c r="F12" s="11">
        <f t="shared" si="1"/>
        <v>26.540020666083773</v>
      </c>
      <c r="G12" s="10">
        <f t="shared" si="2"/>
        <v>88067</v>
      </c>
      <c r="H12" s="5"/>
      <c r="I12" s="16">
        <v>176963</v>
      </c>
      <c r="J12" s="5"/>
      <c r="K12" s="10">
        <f t="shared" si="3"/>
        <v>265030</v>
      </c>
      <c r="L12" s="11">
        <f t="shared" si="4"/>
        <v>33.22906840735011</v>
      </c>
      <c r="M12" s="7"/>
    </row>
    <row r="13" spans="1:13" ht="18" customHeight="1">
      <c r="A13" s="4" t="s">
        <v>76</v>
      </c>
      <c r="B13" s="14">
        <v>72769</v>
      </c>
      <c r="C13" s="13">
        <f t="shared" si="0"/>
        <v>72.36880053305222</v>
      </c>
      <c r="D13" s="5"/>
      <c r="E13" s="15">
        <v>27784</v>
      </c>
      <c r="F13" s="11">
        <f t="shared" si="1"/>
        <v>27.63119946694778</v>
      </c>
      <c r="G13" s="10">
        <f t="shared" si="2"/>
        <v>100553</v>
      </c>
      <c r="H13" s="5"/>
      <c r="I13" s="16">
        <v>206861</v>
      </c>
      <c r="J13" s="5"/>
      <c r="K13" s="10">
        <f t="shared" si="3"/>
        <v>307414</v>
      </c>
      <c r="L13" s="11">
        <f t="shared" si="4"/>
        <v>32.70931057141184</v>
      </c>
      <c r="M13" s="7"/>
    </row>
    <row r="14" spans="1:13" ht="18" customHeight="1" thickBot="1">
      <c r="A14" s="22" t="s">
        <v>77</v>
      </c>
      <c r="B14" s="23">
        <v>60569</v>
      </c>
      <c r="C14" s="24">
        <f t="shared" si="0"/>
        <v>70.38242095355403</v>
      </c>
      <c r="D14" s="25"/>
      <c r="E14" s="26">
        <v>25488</v>
      </c>
      <c r="F14" s="27">
        <f t="shared" si="1"/>
        <v>29.617579046445957</v>
      </c>
      <c r="G14" s="28">
        <f t="shared" si="2"/>
        <v>86057</v>
      </c>
      <c r="H14" s="25"/>
      <c r="I14" s="29">
        <v>161127</v>
      </c>
      <c r="J14" s="25"/>
      <c r="K14" s="28">
        <f t="shared" si="3"/>
        <v>247184</v>
      </c>
      <c r="L14" s="27">
        <f t="shared" si="4"/>
        <v>34.81495566056056</v>
      </c>
      <c r="M14" s="30"/>
    </row>
    <row r="15" spans="1:14" ht="18" customHeight="1" thickBot="1" thickTop="1">
      <c r="A15" s="40" t="s">
        <v>1</v>
      </c>
      <c r="B15" s="31">
        <v>853733</v>
      </c>
      <c r="C15" s="32">
        <f>B15/G15*100</f>
        <v>75.9213230448814</v>
      </c>
      <c r="D15" s="33">
        <v>2</v>
      </c>
      <c r="E15" s="31">
        <v>270764</v>
      </c>
      <c r="F15" s="34">
        <f>E15/G15*100</f>
        <v>24.0786769551186</v>
      </c>
      <c r="G15" s="31">
        <f>SUM(B15+E15)</f>
        <v>1124497</v>
      </c>
      <c r="H15" s="31">
        <v>4</v>
      </c>
      <c r="I15" s="35">
        <v>2456556</v>
      </c>
      <c r="J15" s="31">
        <v>5</v>
      </c>
      <c r="K15" s="31">
        <f>SUM(G15+I15)</f>
        <v>3581053</v>
      </c>
      <c r="L15" s="34">
        <f>G15/K15*100</f>
        <v>31.401294535434133</v>
      </c>
      <c r="M15" s="36">
        <v>45</v>
      </c>
      <c r="N15" s="69">
        <v>1</v>
      </c>
    </row>
    <row r="16" spans="1:14" ht="18" customHeight="1" thickTop="1">
      <c r="A16" s="53" t="s">
        <v>5</v>
      </c>
      <c r="B16" s="54">
        <v>310679</v>
      </c>
      <c r="C16" s="55">
        <f>B16/G16*100</f>
        <v>69.1167277346557</v>
      </c>
      <c r="D16" s="56">
        <v>30</v>
      </c>
      <c r="E16" s="54">
        <v>138820</v>
      </c>
      <c r="F16" s="57">
        <f>E16/G16*100</f>
        <v>30.88327226534431</v>
      </c>
      <c r="G16" s="54">
        <f>SUM(B16+E16)</f>
        <v>449499</v>
      </c>
      <c r="H16" s="54">
        <v>31</v>
      </c>
      <c r="I16" s="58">
        <v>527740</v>
      </c>
      <c r="J16" s="54">
        <v>29</v>
      </c>
      <c r="K16" s="54">
        <f>SUM(G16+I16)</f>
        <v>977239</v>
      </c>
      <c r="L16" s="57">
        <f>G16/K16*100</f>
        <v>45.99683393724565</v>
      </c>
      <c r="M16" s="59">
        <v>19</v>
      </c>
      <c r="N16" s="1">
        <v>2</v>
      </c>
    </row>
    <row r="17" spans="1:14" ht="18" customHeight="1">
      <c r="A17" s="41" t="s">
        <v>4</v>
      </c>
      <c r="B17" s="18">
        <v>301231</v>
      </c>
      <c r="C17" s="19">
        <f>B17/G17*100</f>
        <v>66.63518117064106</v>
      </c>
      <c r="D17" s="6">
        <v>41</v>
      </c>
      <c r="E17" s="18">
        <v>150829</v>
      </c>
      <c r="F17" s="20">
        <f>E17/G17*100</f>
        <v>33.36481882935893</v>
      </c>
      <c r="G17" s="18">
        <f>SUM(B17+E17)</f>
        <v>452060</v>
      </c>
      <c r="H17" s="18">
        <v>30</v>
      </c>
      <c r="I17" s="21">
        <v>539617</v>
      </c>
      <c r="J17" s="18">
        <v>27</v>
      </c>
      <c r="K17" s="18">
        <f>SUM(G17+I17)</f>
        <v>991677</v>
      </c>
      <c r="L17" s="20">
        <f>G17/K17*100</f>
        <v>45.58540734533523</v>
      </c>
      <c r="M17" s="7">
        <v>20</v>
      </c>
      <c r="N17" s="1">
        <v>3</v>
      </c>
    </row>
    <row r="18" spans="1:14" ht="18" customHeight="1">
      <c r="A18" s="42" t="s">
        <v>2</v>
      </c>
      <c r="B18" s="10">
        <v>437063</v>
      </c>
      <c r="C18" s="13">
        <f>B18/G18*100</f>
        <v>72.02775882583661</v>
      </c>
      <c r="D18" s="8">
        <v>14</v>
      </c>
      <c r="E18" s="10">
        <v>169735</v>
      </c>
      <c r="F18" s="11">
        <f>E18/G18*100</f>
        <v>27.972241174163397</v>
      </c>
      <c r="G18" s="10">
        <f>SUM(B18+E18)</f>
        <v>606798</v>
      </c>
      <c r="H18" s="10">
        <v>22</v>
      </c>
      <c r="I18" s="17">
        <v>1007089</v>
      </c>
      <c r="J18" s="10">
        <v>15</v>
      </c>
      <c r="K18" s="10">
        <f>SUM(G18+I18)</f>
        <v>1613887</v>
      </c>
      <c r="L18" s="11">
        <f>G18/K18*100</f>
        <v>37.59854314459439</v>
      </c>
      <c r="M18" s="9">
        <v>37</v>
      </c>
      <c r="N18" s="3">
        <v>4</v>
      </c>
    </row>
    <row r="19" spans="1:14" ht="18" customHeight="1">
      <c r="A19" s="41" t="s">
        <v>9</v>
      </c>
      <c r="B19" s="18">
        <v>239011</v>
      </c>
      <c r="C19" s="19">
        <f>B19/G19*100</f>
        <v>64.58761758323718</v>
      </c>
      <c r="D19" s="6">
        <v>45</v>
      </c>
      <c r="E19" s="18">
        <v>131046</v>
      </c>
      <c r="F19" s="20">
        <f>E19/G19*100</f>
        <v>35.412382416762824</v>
      </c>
      <c r="G19" s="18">
        <f>SUM(B19+E19)</f>
        <v>370057</v>
      </c>
      <c r="H19" s="18">
        <v>36</v>
      </c>
      <c r="I19" s="21">
        <v>428747</v>
      </c>
      <c r="J19" s="18">
        <v>37</v>
      </c>
      <c r="K19" s="18">
        <f>SUM(G19+I19)</f>
        <v>798804</v>
      </c>
      <c r="L19" s="20">
        <f>G19/K19*100</f>
        <v>46.32638294249903</v>
      </c>
      <c r="M19" s="7">
        <v>18</v>
      </c>
      <c r="N19" s="69">
        <v>5</v>
      </c>
    </row>
    <row r="20" spans="1:14" ht="18" customHeight="1">
      <c r="A20" s="42" t="s">
        <v>8</v>
      </c>
      <c r="B20" s="10">
        <v>276041</v>
      </c>
      <c r="C20" s="13">
        <f>B20/G20*100</f>
        <v>67.41125503067245</v>
      </c>
      <c r="D20" s="8">
        <v>34</v>
      </c>
      <c r="E20" s="10">
        <v>133447</v>
      </c>
      <c r="F20" s="11">
        <f>E20/G20*100</f>
        <v>32.58874496932755</v>
      </c>
      <c r="G20" s="10">
        <f>SUM(B20+E20)</f>
        <v>409488</v>
      </c>
      <c r="H20" s="10">
        <v>34</v>
      </c>
      <c r="I20" s="17">
        <v>498738</v>
      </c>
      <c r="J20" s="10">
        <v>31</v>
      </c>
      <c r="K20" s="10">
        <f>SUM(G20+I20)</f>
        <v>908226</v>
      </c>
      <c r="L20" s="11">
        <f>G20/K20*100</f>
        <v>45.08657536780493</v>
      </c>
      <c r="M20" s="9">
        <v>22</v>
      </c>
      <c r="N20" s="1">
        <v>6</v>
      </c>
    </row>
    <row r="21" spans="1:14" ht="18" customHeight="1" thickBot="1">
      <c r="A21" s="39" t="s">
        <v>3</v>
      </c>
      <c r="B21" s="28">
        <v>435971</v>
      </c>
      <c r="C21" s="24">
        <f>B21/G21*100</f>
        <v>67.38794077504379</v>
      </c>
      <c r="D21" s="37">
        <v>35</v>
      </c>
      <c r="E21" s="28">
        <v>210986</v>
      </c>
      <c r="F21" s="27">
        <f>E21/G21*100</f>
        <v>32.61205922495622</v>
      </c>
      <c r="G21" s="28">
        <f>SUM(B21+E21)</f>
        <v>646957</v>
      </c>
      <c r="H21" s="28">
        <v>19</v>
      </c>
      <c r="I21" s="38">
        <v>937931</v>
      </c>
      <c r="J21" s="28">
        <v>19</v>
      </c>
      <c r="K21" s="28">
        <f>SUM(G21+I21)</f>
        <v>1584888</v>
      </c>
      <c r="L21" s="27">
        <f>G21/K21*100</f>
        <v>40.82036080782995</v>
      </c>
      <c r="M21" s="30">
        <v>29</v>
      </c>
      <c r="N21" s="1">
        <v>7</v>
      </c>
    </row>
    <row r="22" spans="1:14" ht="18" customHeight="1" thickTop="1">
      <c r="A22" s="41" t="s">
        <v>15</v>
      </c>
      <c r="B22" s="18">
        <v>607247</v>
      </c>
      <c r="C22" s="19">
        <f>B22/G22*100</f>
        <v>68.51166763130668</v>
      </c>
      <c r="D22" s="6">
        <v>31</v>
      </c>
      <c r="E22" s="18">
        <v>279094</v>
      </c>
      <c r="F22" s="20">
        <f>E22/G22*100</f>
        <v>31.48833236869331</v>
      </c>
      <c r="G22" s="18">
        <f>SUM(B22+E22)</f>
        <v>886341</v>
      </c>
      <c r="H22" s="18">
        <v>10</v>
      </c>
      <c r="I22" s="21">
        <v>1589071</v>
      </c>
      <c r="J22" s="18">
        <v>11</v>
      </c>
      <c r="K22" s="18">
        <f>SUM(G22+I22)</f>
        <v>2475412</v>
      </c>
      <c r="L22" s="20">
        <f>G22/K22*100</f>
        <v>35.80579717638923</v>
      </c>
      <c r="M22" s="7">
        <v>39</v>
      </c>
      <c r="N22" s="1">
        <v>8</v>
      </c>
    </row>
    <row r="23" spans="1:14" ht="18" customHeight="1">
      <c r="A23" s="41" t="s">
        <v>16</v>
      </c>
      <c r="B23" s="18">
        <v>410551</v>
      </c>
      <c r="C23" s="19">
        <f>B23/G23*100</f>
        <v>70.96426818222675</v>
      </c>
      <c r="D23" s="6">
        <v>17</v>
      </c>
      <c r="E23" s="18">
        <v>167981</v>
      </c>
      <c r="F23" s="20">
        <f>E23/G23*100</f>
        <v>29.035731817773257</v>
      </c>
      <c r="G23" s="18">
        <f>SUM(B23+E23)</f>
        <v>578532</v>
      </c>
      <c r="H23" s="18">
        <v>23</v>
      </c>
      <c r="I23" s="21">
        <v>1056447</v>
      </c>
      <c r="J23" s="18">
        <v>12</v>
      </c>
      <c r="K23" s="18">
        <f>SUM(G23+I23)</f>
        <v>1634979</v>
      </c>
      <c r="L23" s="20">
        <f>G23/K23*100</f>
        <v>35.384674665546164</v>
      </c>
      <c r="M23" s="7">
        <v>40</v>
      </c>
      <c r="N23" s="1">
        <v>9</v>
      </c>
    </row>
    <row r="24" spans="1:14" ht="18" customHeight="1">
      <c r="A24" s="42" t="s">
        <v>13</v>
      </c>
      <c r="B24" s="10">
        <v>468375</v>
      </c>
      <c r="C24" s="13">
        <f>B24/G24*100</f>
        <v>70.04115361724145</v>
      </c>
      <c r="D24" s="8">
        <v>25</v>
      </c>
      <c r="E24" s="10">
        <v>200339</v>
      </c>
      <c r="F24" s="11">
        <f>E24/G24*100</f>
        <v>29.958846382758548</v>
      </c>
      <c r="G24" s="10">
        <f>SUM(B24+E24)</f>
        <v>668714</v>
      </c>
      <c r="H24" s="10">
        <v>17</v>
      </c>
      <c r="I24" s="17">
        <v>1045504</v>
      </c>
      <c r="J24" s="10">
        <v>13</v>
      </c>
      <c r="K24" s="10">
        <f>SUM(G24+I24)</f>
        <v>1714218</v>
      </c>
      <c r="L24" s="11">
        <f>G24/K24*100</f>
        <v>39.00985755604013</v>
      </c>
      <c r="M24" s="9">
        <v>35</v>
      </c>
      <c r="N24" s="1">
        <v>10</v>
      </c>
    </row>
    <row r="25" spans="1:14" ht="18" customHeight="1">
      <c r="A25" s="41" t="s">
        <v>12</v>
      </c>
      <c r="B25" s="18">
        <v>915026</v>
      </c>
      <c r="C25" s="19">
        <f>B25/G25*100</f>
        <v>74.19709269183457</v>
      </c>
      <c r="D25" s="6">
        <v>6</v>
      </c>
      <c r="E25" s="18">
        <v>318211</v>
      </c>
      <c r="F25" s="20">
        <f>E25/G25*100</f>
        <v>25.802907308165423</v>
      </c>
      <c r="G25" s="18">
        <f>SUM(B25+E25)</f>
        <v>1233237</v>
      </c>
      <c r="H25" s="18">
        <v>3</v>
      </c>
      <c r="I25" s="21">
        <v>2612110</v>
      </c>
      <c r="J25" s="18">
        <v>4</v>
      </c>
      <c r="K25" s="18">
        <f>SUM(G25+I25)</f>
        <v>3845347</v>
      </c>
      <c r="L25" s="20">
        <f>G25/K25*100</f>
        <v>32.07088983126881</v>
      </c>
      <c r="M25" s="7">
        <v>41</v>
      </c>
      <c r="N25" s="69">
        <v>11</v>
      </c>
    </row>
    <row r="26" spans="1:14" ht="18" customHeight="1">
      <c r="A26" s="42" t="s">
        <v>14</v>
      </c>
      <c r="B26" s="10">
        <v>767157</v>
      </c>
      <c r="C26" s="13">
        <f>B26/G26*100</f>
        <v>70.3957136224075</v>
      </c>
      <c r="D26" s="8">
        <v>24</v>
      </c>
      <c r="E26" s="10">
        <v>322621</v>
      </c>
      <c r="F26" s="11">
        <f>E26/G26*100</f>
        <v>29.604286377592498</v>
      </c>
      <c r="G26" s="10">
        <f>SUM(B26+E26)</f>
        <v>1089778</v>
      </c>
      <c r="H26" s="10">
        <v>7</v>
      </c>
      <c r="I26" s="17">
        <v>2345704</v>
      </c>
      <c r="J26" s="10">
        <v>7</v>
      </c>
      <c r="K26" s="10">
        <f>SUM(G26+I26)</f>
        <v>3435482</v>
      </c>
      <c r="L26" s="11">
        <f>G26/K26*100</f>
        <v>31.721254834110614</v>
      </c>
      <c r="M26" s="9">
        <v>43</v>
      </c>
      <c r="N26" s="1">
        <v>12</v>
      </c>
    </row>
    <row r="27" spans="1:14" ht="18" customHeight="1">
      <c r="A27" s="42" t="s">
        <v>10</v>
      </c>
      <c r="B27" s="10">
        <v>475963</v>
      </c>
      <c r="C27" s="13">
        <f>B27/G27*100</f>
        <v>61.181223616759816</v>
      </c>
      <c r="D27" s="8">
        <v>47</v>
      </c>
      <c r="E27" s="10">
        <v>301993</v>
      </c>
      <c r="F27" s="11">
        <f>E27/G27*100</f>
        <v>38.818776383240184</v>
      </c>
      <c r="G27" s="10">
        <f>SUM(B27+E27)</f>
        <v>777956</v>
      </c>
      <c r="H27" s="10">
        <v>14</v>
      </c>
      <c r="I27" s="17">
        <v>3160166</v>
      </c>
      <c r="J27" s="10">
        <v>2</v>
      </c>
      <c r="K27" s="10">
        <f>SUM(G27+I27)</f>
        <v>3938122</v>
      </c>
      <c r="L27" s="11">
        <f>G27/K27*100</f>
        <v>19.754492115785137</v>
      </c>
      <c r="M27" s="9">
        <v>47</v>
      </c>
      <c r="N27" s="1">
        <v>13</v>
      </c>
    </row>
    <row r="28" spans="1:14" ht="18" customHeight="1">
      <c r="A28" s="42" t="s">
        <v>11</v>
      </c>
      <c r="B28" s="10">
        <v>640190</v>
      </c>
      <c r="C28" s="13">
        <f>B28/G28*100</f>
        <v>69.86403473831135</v>
      </c>
      <c r="D28" s="8">
        <v>27</v>
      </c>
      <c r="E28" s="10">
        <v>276147</v>
      </c>
      <c r="F28" s="11">
        <f>E28/G28*100</f>
        <v>30.135965261688657</v>
      </c>
      <c r="G28" s="10">
        <f>SUM(B28+E28)</f>
        <v>916337</v>
      </c>
      <c r="H28" s="10">
        <v>9</v>
      </c>
      <c r="I28" s="17">
        <v>2772338</v>
      </c>
      <c r="J28" s="10">
        <v>3</v>
      </c>
      <c r="K28" s="10">
        <f>SUM(G28+I28)</f>
        <v>3688675</v>
      </c>
      <c r="L28" s="11">
        <f>G28/K28*100</f>
        <v>24.841901224694503</v>
      </c>
      <c r="M28" s="9">
        <v>46</v>
      </c>
      <c r="N28" s="1">
        <v>14</v>
      </c>
    </row>
    <row r="29" spans="1:14" ht="18" customHeight="1" thickBot="1">
      <c r="A29" s="43" t="s">
        <v>17</v>
      </c>
      <c r="B29" s="28">
        <v>211781</v>
      </c>
      <c r="C29" s="24">
        <f>B29/G29*100</f>
        <v>65.33325106816183</v>
      </c>
      <c r="D29" s="37">
        <v>42</v>
      </c>
      <c r="E29" s="28">
        <v>112374</v>
      </c>
      <c r="F29" s="27">
        <f>E29/G29*100</f>
        <v>34.666748931838164</v>
      </c>
      <c r="G29" s="28">
        <f>SUM(B29+E29)</f>
        <v>324155</v>
      </c>
      <c r="H29" s="28">
        <v>42</v>
      </c>
      <c r="I29" s="38">
        <v>395564</v>
      </c>
      <c r="J29" s="28">
        <v>39</v>
      </c>
      <c r="K29" s="28">
        <f>SUM(G29+I29)</f>
        <v>719719</v>
      </c>
      <c r="L29" s="27">
        <f>G29/K29*100</f>
        <v>45.03910553980095</v>
      </c>
      <c r="M29" s="30">
        <v>23</v>
      </c>
      <c r="N29" s="1">
        <v>15</v>
      </c>
    </row>
    <row r="30" spans="1:14" ht="18" customHeight="1" thickTop="1">
      <c r="A30" s="41" t="s">
        <v>6</v>
      </c>
      <c r="B30" s="18">
        <v>584766</v>
      </c>
      <c r="C30" s="19">
        <f>B30/G30*100</f>
        <v>72.17123646093542</v>
      </c>
      <c r="D30" s="6">
        <v>13</v>
      </c>
      <c r="E30" s="18">
        <v>225482</v>
      </c>
      <c r="F30" s="20">
        <f>E30/G30*100</f>
        <v>27.828763539064582</v>
      </c>
      <c r="G30" s="18">
        <f>SUM(B30+E30)</f>
        <v>810248</v>
      </c>
      <c r="H30" s="18">
        <v>12</v>
      </c>
      <c r="I30" s="21">
        <v>975219</v>
      </c>
      <c r="J30" s="18">
        <v>17</v>
      </c>
      <c r="K30" s="18">
        <f>SUM(G30+I30)</f>
        <v>1785467</v>
      </c>
      <c r="L30" s="20">
        <f>G30/K30*100</f>
        <v>45.380172246252656</v>
      </c>
      <c r="M30" s="7">
        <v>21</v>
      </c>
      <c r="N30" s="1">
        <v>16</v>
      </c>
    </row>
    <row r="31" spans="1:14" ht="18" customHeight="1">
      <c r="A31" s="42" t="s">
        <v>24</v>
      </c>
      <c r="B31" s="10">
        <v>267417</v>
      </c>
      <c r="C31" s="13">
        <f>B31/G31*100</f>
        <v>74.87044093478511</v>
      </c>
      <c r="D31" s="8">
        <v>4</v>
      </c>
      <c r="E31" s="10">
        <v>89756</v>
      </c>
      <c r="F31" s="11">
        <f>E31/G31*100</f>
        <v>25.129559065214895</v>
      </c>
      <c r="G31" s="10">
        <f>SUM(B31+E31)</f>
        <v>357173</v>
      </c>
      <c r="H31" s="10">
        <v>38</v>
      </c>
      <c r="I31" s="17">
        <v>518297</v>
      </c>
      <c r="J31" s="10">
        <v>30</v>
      </c>
      <c r="K31" s="10">
        <f>SUM(G31+I31)</f>
        <v>875470</v>
      </c>
      <c r="L31" s="11">
        <f>G31/K31*100</f>
        <v>40.797857151016025</v>
      </c>
      <c r="M31" s="9">
        <v>31</v>
      </c>
      <c r="N31" s="69">
        <v>17</v>
      </c>
    </row>
    <row r="32" spans="1:14" ht="18" customHeight="1">
      <c r="A32" s="42" t="s">
        <v>23</v>
      </c>
      <c r="B32" s="10">
        <v>256261</v>
      </c>
      <c r="C32" s="13">
        <f>B32/G32*100</f>
        <v>74.59313918118443</v>
      </c>
      <c r="D32" s="8">
        <v>5</v>
      </c>
      <c r="E32" s="10">
        <v>87284</v>
      </c>
      <c r="F32" s="11">
        <f>E32/G32*100</f>
        <v>25.406860818815584</v>
      </c>
      <c r="G32" s="10">
        <f>SUM(B32+E32)</f>
        <v>343545</v>
      </c>
      <c r="H32" s="10">
        <v>39</v>
      </c>
      <c r="I32" s="17">
        <v>530603</v>
      </c>
      <c r="J32" s="10">
        <v>28</v>
      </c>
      <c r="K32" s="10">
        <f>SUM(G32+I32)</f>
        <v>874148</v>
      </c>
      <c r="L32" s="11">
        <f>G32/K32*100</f>
        <v>39.300553224396786</v>
      </c>
      <c r="M32" s="9">
        <v>34</v>
      </c>
      <c r="N32" s="1">
        <v>18</v>
      </c>
    </row>
    <row r="33" spans="1:14" ht="18" customHeight="1" thickBot="1">
      <c r="A33" s="39" t="s">
        <v>7</v>
      </c>
      <c r="B33" s="28">
        <v>540426</v>
      </c>
      <c r="C33" s="24">
        <f>B33/G33*100</f>
        <v>63.41435367173034</v>
      </c>
      <c r="D33" s="37">
        <v>46</v>
      </c>
      <c r="E33" s="28">
        <v>311788</v>
      </c>
      <c r="F33" s="27">
        <f>E33/G33*100</f>
        <v>36.58564632826966</v>
      </c>
      <c r="G33" s="28">
        <f>SUM(B33+E33)</f>
        <v>852214</v>
      </c>
      <c r="H33" s="28">
        <v>11</v>
      </c>
      <c r="I33" s="38">
        <v>971006</v>
      </c>
      <c r="J33" s="28">
        <v>18</v>
      </c>
      <c r="K33" s="28">
        <f>SUM(G33+I33)</f>
        <v>1823220</v>
      </c>
      <c r="L33" s="27">
        <f>G33/K33*100</f>
        <v>46.742247232917585</v>
      </c>
      <c r="M33" s="30">
        <v>17</v>
      </c>
      <c r="N33" s="1">
        <v>19</v>
      </c>
    </row>
    <row r="34" spans="1:14" ht="18" customHeight="1" thickTop="1">
      <c r="A34" s="41" t="s">
        <v>22</v>
      </c>
      <c r="B34" s="18">
        <v>198356</v>
      </c>
      <c r="C34" s="19">
        <f>B34/G34*100</f>
        <v>70.69095781835807</v>
      </c>
      <c r="D34" s="6">
        <v>18</v>
      </c>
      <c r="E34" s="18">
        <v>82240</v>
      </c>
      <c r="F34" s="20">
        <f>E34/G34*100</f>
        <v>29.30904218164193</v>
      </c>
      <c r="G34" s="18">
        <f>SUM(B34+E34)</f>
        <v>280596</v>
      </c>
      <c r="H34" s="18">
        <v>46</v>
      </c>
      <c r="I34" s="21">
        <v>364626</v>
      </c>
      <c r="J34" s="18">
        <v>41</v>
      </c>
      <c r="K34" s="18">
        <f>SUM(G34+I34)</f>
        <v>645222</v>
      </c>
      <c r="L34" s="20">
        <f>G34/K34*100</f>
        <v>43.488287752122524</v>
      </c>
      <c r="M34" s="7">
        <v>26</v>
      </c>
      <c r="N34" s="1">
        <v>20</v>
      </c>
    </row>
    <row r="35" spans="1:14" ht="18" customHeight="1">
      <c r="A35" s="42" t="s">
        <v>20</v>
      </c>
      <c r="B35" s="10">
        <v>470663</v>
      </c>
      <c r="C35" s="13">
        <f>B35/G35*100</f>
        <v>72.4727993914701</v>
      </c>
      <c r="D35" s="8">
        <v>12</v>
      </c>
      <c r="E35" s="10">
        <v>178771</v>
      </c>
      <c r="F35" s="11">
        <f>E35/G35*100</f>
        <v>27.52720060852989</v>
      </c>
      <c r="G35" s="10">
        <f>SUM(B35+E35)</f>
        <v>649434</v>
      </c>
      <c r="H35" s="10">
        <v>18</v>
      </c>
      <c r="I35" s="17">
        <v>975411</v>
      </c>
      <c r="J35" s="10">
        <v>16</v>
      </c>
      <c r="K35" s="10">
        <f>SUM(G35+I35)</f>
        <v>1624845</v>
      </c>
      <c r="L35" s="11">
        <f>G35/K35*100</f>
        <v>39.96898165671187</v>
      </c>
      <c r="M35" s="9">
        <v>33</v>
      </c>
      <c r="N35" s="1">
        <v>21</v>
      </c>
    </row>
    <row r="36" spans="1:14" ht="18" customHeight="1">
      <c r="A36" s="42" t="s">
        <v>19</v>
      </c>
      <c r="B36" s="10">
        <v>824687</v>
      </c>
      <c r="C36" s="13">
        <f>B36/G36*100</f>
        <v>74.18725132215874</v>
      </c>
      <c r="D36" s="8">
        <v>7</v>
      </c>
      <c r="E36" s="10">
        <v>286942</v>
      </c>
      <c r="F36" s="11">
        <f>E36/G36*100</f>
        <v>25.812748677841256</v>
      </c>
      <c r="G36" s="10">
        <f>SUM(B36+E36)</f>
        <v>1111629</v>
      </c>
      <c r="H36" s="10">
        <v>6</v>
      </c>
      <c r="I36" s="17">
        <v>1619422</v>
      </c>
      <c r="J36" s="10">
        <v>10</v>
      </c>
      <c r="K36" s="10">
        <f>SUM(G36+I36)</f>
        <v>2731051</v>
      </c>
      <c r="L36" s="11">
        <f>G36/K36*100</f>
        <v>40.70334094822836</v>
      </c>
      <c r="M36" s="9">
        <v>32</v>
      </c>
      <c r="N36" s="1">
        <v>22</v>
      </c>
    </row>
    <row r="37" spans="1:14" ht="18" customHeight="1">
      <c r="A37" s="42" t="s">
        <v>18</v>
      </c>
      <c r="B37" s="10">
        <v>1188283</v>
      </c>
      <c r="C37" s="13">
        <f>B37/G37*100</f>
        <v>76.35995013366235</v>
      </c>
      <c r="D37" s="8">
        <v>1</v>
      </c>
      <c r="E37" s="10">
        <v>367877</v>
      </c>
      <c r="F37" s="11">
        <f>E37/G37*100</f>
        <v>23.64004986633765</v>
      </c>
      <c r="G37" s="10">
        <f>SUM(B37+E37)</f>
        <v>1556160</v>
      </c>
      <c r="H37" s="10">
        <v>1</v>
      </c>
      <c r="I37" s="17">
        <v>3377217</v>
      </c>
      <c r="J37" s="10">
        <v>1</v>
      </c>
      <c r="K37" s="10">
        <f>SUM(G37+I37)</f>
        <v>4933377</v>
      </c>
      <c r="L37" s="11">
        <f>G37/K37*100</f>
        <v>31.543504581141885</v>
      </c>
      <c r="M37" s="9">
        <v>44</v>
      </c>
      <c r="N37" s="1">
        <v>23</v>
      </c>
    </row>
    <row r="38" spans="1:14" ht="18" customHeight="1" thickBot="1">
      <c r="A38" s="39" t="s">
        <v>21</v>
      </c>
      <c r="B38" s="28">
        <v>440046</v>
      </c>
      <c r="C38" s="24">
        <f>B38/G38*100</f>
        <v>70.01438326958448</v>
      </c>
      <c r="D38" s="37">
        <v>26</v>
      </c>
      <c r="E38" s="28">
        <v>188462</v>
      </c>
      <c r="F38" s="27">
        <f>E38/G38*100</f>
        <v>29.985616730415526</v>
      </c>
      <c r="G38" s="28">
        <f>SUM(B38+E38)</f>
        <v>628508</v>
      </c>
      <c r="H38" s="28">
        <v>21</v>
      </c>
      <c r="I38" s="38">
        <v>822865</v>
      </c>
      <c r="J38" s="28">
        <v>20</v>
      </c>
      <c r="K38" s="28">
        <f>SUM(G38+I38)</f>
        <v>1451373</v>
      </c>
      <c r="L38" s="27">
        <f>G38/K38*100</f>
        <v>43.304374547411314</v>
      </c>
      <c r="M38" s="30">
        <v>27</v>
      </c>
      <c r="N38" s="1">
        <v>24</v>
      </c>
    </row>
    <row r="39" spans="1:14" ht="18" customHeight="1" thickTop="1">
      <c r="A39" s="41" t="s">
        <v>0</v>
      </c>
      <c r="B39" s="18">
        <v>320577</v>
      </c>
      <c r="C39" s="19">
        <f>B39/G39*100</f>
        <v>72.74317728507341</v>
      </c>
      <c r="D39" s="6">
        <v>11</v>
      </c>
      <c r="E39" s="18">
        <v>120120</v>
      </c>
      <c r="F39" s="20">
        <f>E39/G39*100</f>
        <v>27.25682271492658</v>
      </c>
      <c r="G39" s="18">
        <f>SUM(B39+E39)</f>
        <v>440697</v>
      </c>
      <c r="H39" s="18">
        <v>32</v>
      </c>
      <c r="I39" s="21">
        <v>539730</v>
      </c>
      <c r="J39" s="18">
        <v>26</v>
      </c>
      <c r="K39" s="18">
        <f>SUM(G39+I39)</f>
        <v>980427</v>
      </c>
      <c r="L39" s="20">
        <f>G39/K39*100</f>
        <v>44.94949649489457</v>
      </c>
      <c r="M39" s="7">
        <v>24</v>
      </c>
      <c r="N39" s="1">
        <v>25</v>
      </c>
    </row>
    <row r="40" spans="1:14" ht="18" customHeight="1">
      <c r="A40" s="42" t="s">
        <v>26</v>
      </c>
      <c r="B40" s="10">
        <v>342889</v>
      </c>
      <c r="C40" s="13">
        <f>B40/G40*100</f>
        <v>69.2885620697111</v>
      </c>
      <c r="D40" s="8">
        <v>29</v>
      </c>
      <c r="E40" s="10">
        <v>151982</v>
      </c>
      <c r="F40" s="11">
        <f>E40/G40*100</f>
        <v>30.711437930288906</v>
      </c>
      <c r="G40" s="10">
        <f>SUM(B40+E40)</f>
        <v>494871</v>
      </c>
      <c r="H40" s="10">
        <v>26</v>
      </c>
      <c r="I40" s="17">
        <v>774077</v>
      </c>
      <c r="J40" s="10">
        <v>21</v>
      </c>
      <c r="K40" s="10">
        <f>SUM(G40+I40)</f>
        <v>1268948</v>
      </c>
      <c r="L40" s="11">
        <f>G40/K40*100</f>
        <v>38.998524762244</v>
      </c>
      <c r="M40" s="9">
        <v>36</v>
      </c>
      <c r="N40" s="1">
        <v>26</v>
      </c>
    </row>
    <row r="41" spans="1:14" ht="18" customHeight="1">
      <c r="A41" s="42" t="s">
        <v>25</v>
      </c>
      <c r="B41" s="10">
        <v>766519</v>
      </c>
      <c r="C41" s="13">
        <f>B41/G41*100</f>
        <v>68.49374680549151</v>
      </c>
      <c r="D41" s="8">
        <v>32</v>
      </c>
      <c r="E41" s="10">
        <v>352589</v>
      </c>
      <c r="F41" s="11">
        <f>E41/G41*100</f>
        <v>31.50625319450848</v>
      </c>
      <c r="G41" s="10">
        <f>SUM(B41+E41)</f>
        <v>1119108</v>
      </c>
      <c r="H41" s="10">
        <v>5</v>
      </c>
      <c r="I41" s="17">
        <v>2374949</v>
      </c>
      <c r="J41" s="10">
        <v>6</v>
      </c>
      <c r="K41" s="10">
        <f>SUM(G41+I41)</f>
        <v>3494057</v>
      </c>
      <c r="L41" s="11">
        <f>G41/K41*100</f>
        <v>32.02889935682217</v>
      </c>
      <c r="M41" s="9">
        <v>42</v>
      </c>
      <c r="N41" s="69">
        <v>27</v>
      </c>
    </row>
    <row r="42" spans="1:14" ht="18" customHeight="1">
      <c r="A42" s="42" t="s">
        <v>28</v>
      </c>
      <c r="B42" s="10">
        <v>244134</v>
      </c>
      <c r="C42" s="13">
        <f>B42/G42*100</f>
        <v>72.85407341092211</v>
      </c>
      <c r="D42" s="8">
        <v>10</v>
      </c>
      <c r="E42" s="10">
        <v>90966</v>
      </c>
      <c r="F42" s="11">
        <f>E42/G42*100</f>
        <v>27.145926589077884</v>
      </c>
      <c r="G42" s="10">
        <f>SUM(B42+E42)</f>
        <v>335100</v>
      </c>
      <c r="H42" s="10">
        <v>40</v>
      </c>
      <c r="I42" s="17">
        <v>465275</v>
      </c>
      <c r="J42" s="10">
        <v>33</v>
      </c>
      <c r="K42" s="10">
        <f>SUM(G42+I42)</f>
        <v>800375</v>
      </c>
      <c r="L42" s="11">
        <f>G42/K42*100</f>
        <v>41.86787443385913</v>
      </c>
      <c r="M42" s="9">
        <v>28</v>
      </c>
      <c r="N42" s="1">
        <v>28</v>
      </c>
    </row>
    <row r="43" spans="1:14" ht="18" customHeight="1">
      <c r="A43" s="41" t="s">
        <v>29</v>
      </c>
      <c r="B43" s="18">
        <v>255879</v>
      </c>
      <c r="C43" s="19">
        <f>B43/G43*100</f>
        <v>66.7995457571367</v>
      </c>
      <c r="D43" s="6">
        <v>37</v>
      </c>
      <c r="E43" s="18">
        <v>127176</v>
      </c>
      <c r="F43" s="20">
        <f>E43/G43*100</f>
        <v>33.200454242863294</v>
      </c>
      <c r="G43" s="18">
        <f>SUM(B43+E43)</f>
        <v>383055</v>
      </c>
      <c r="H43" s="18">
        <v>35</v>
      </c>
      <c r="I43" s="21">
        <v>337549</v>
      </c>
      <c r="J43" s="18">
        <v>42</v>
      </c>
      <c r="K43" s="18">
        <f>SUM(G43+I43)</f>
        <v>720604</v>
      </c>
      <c r="L43" s="20">
        <f>G43/K43*100</f>
        <v>53.157490105522584</v>
      </c>
      <c r="M43" s="7">
        <v>4</v>
      </c>
      <c r="N43" s="69">
        <v>29</v>
      </c>
    </row>
    <row r="44" spans="1:14" ht="18" customHeight="1" thickBot="1">
      <c r="A44" s="39" t="s">
        <v>27</v>
      </c>
      <c r="B44" s="28">
        <v>735223</v>
      </c>
      <c r="C44" s="24">
        <f>B44/G44*100</f>
        <v>70.47266585767498</v>
      </c>
      <c r="D44" s="37">
        <v>21</v>
      </c>
      <c r="E44" s="28">
        <v>308051</v>
      </c>
      <c r="F44" s="27">
        <f>E44/G44*100</f>
        <v>29.527334142325028</v>
      </c>
      <c r="G44" s="28">
        <f>SUM(B44+E44)</f>
        <v>1043274</v>
      </c>
      <c r="H44" s="28">
        <v>8</v>
      </c>
      <c r="I44" s="38">
        <v>1805916</v>
      </c>
      <c r="J44" s="28">
        <v>9</v>
      </c>
      <c r="K44" s="28">
        <f>SUM(G44+I44)</f>
        <v>2849190</v>
      </c>
      <c r="L44" s="27">
        <f>G44/K44*100</f>
        <v>36.616512061322695</v>
      </c>
      <c r="M44" s="30">
        <v>38</v>
      </c>
      <c r="N44" s="1">
        <v>30</v>
      </c>
    </row>
    <row r="45" spans="1:14" ht="18" customHeight="1" thickTop="1">
      <c r="A45" s="41" t="s">
        <v>31</v>
      </c>
      <c r="B45" s="18">
        <v>158420</v>
      </c>
      <c r="C45" s="19">
        <f>B45/G45*100</f>
        <v>66.6509596694799</v>
      </c>
      <c r="D45" s="6">
        <v>39</v>
      </c>
      <c r="E45" s="18">
        <v>79266</v>
      </c>
      <c r="F45" s="20">
        <f>E45/G45*100</f>
        <v>33.3490403305201</v>
      </c>
      <c r="G45" s="18">
        <f>SUM(B45+E45)</f>
        <v>237686</v>
      </c>
      <c r="H45" s="18">
        <v>47</v>
      </c>
      <c r="I45" s="21">
        <v>215619</v>
      </c>
      <c r="J45" s="18">
        <v>47</v>
      </c>
      <c r="K45" s="18">
        <f>SUM(G45+I45)</f>
        <v>453305</v>
      </c>
      <c r="L45" s="20">
        <f>G45/K45*100</f>
        <v>52.4340124198939</v>
      </c>
      <c r="M45" s="7">
        <v>7</v>
      </c>
      <c r="N45" s="1">
        <v>31</v>
      </c>
    </row>
    <row r="46" spans="1:14" ht="18" customHeight="1">
      <c r="A46" s="42" t="s">
        <v>32</v>
      </c>
      <c r="B46" s="10">
        <v>189677</v>
      </c>
      <c r="C46" s="13">
        <f>B46/G46*100</f>
        <v>66.75101000858683</v>
      </c>
      <c r="D46" s="8">
        <v>38</v>
      </c>
      <c r="E46" s="10">
        <v>94479</v>
      </c>
      <c r="F46" s="11">
        <f>E46/G46*100</f>
        <v>33.24898999141317</v>
      </c>
      <c r="G46" s="10">
        <f>SUM(B46+E46)</f>
        <v>284156</v>
      </c>
      <c r="H46" s="10">
        <v>45</v>
      </c>
      <c r="I46" s="17">
        <v>255414</v>
      </c>
      <c r="J46" s="10">
        <v>45</v>
      </c>
      <c r="K46" s="10">
        <f>SUM(G46+I46)</f>
        <v>539570</v>
      </c>
      <c r="L46" s="11">
        <f>G46/K46*100</f>
        <v>52.663417165520684</v>
      </c>
      <c r="M46" s="9">
        <v>5</v>
      </c>
      <c r="N46" s="1">
        <v>32</v>
      </c>
    </row>
    <row r="47" spans="1:14" ht="18" customHeight="1">
      <c r="A47" s="41" t="s">
        <v>33</v>
      </c>
      <c r="B47" s="18">
        <v>493992</v>
      </c>
      <c r="C47" s="19">
        <f>B47/G47*100</f>
        <v>70.4548404257595</v>
      </c>
      <c r="D47" s="6">
        <v>22</v>
      </c>
      <c r="E47" s="18">
        <v>207155</v>
      </c>
      <c r="F47" s="20">
        <f>E47/G47*100</f>
        <v>29.545159574240493</v>
      </c>
      <c r="G47" s="18">
        <f>SUM(B47+E47)</f>
        <v>701147</v>
      </c>
      <c r="H47" s="18">
        <v>15</v>
      </c>
      <c r="I47" s="21">
        <v>767670</v>
      </c>
      <c r="J47" s="18">
        <v>22</v>
      </c>
      <c r="K47" s="18">
        <f>SUM(G47+I47)</f>
        <v>1468817</v>
      </c>
      <c r="L47" s="20">
        <f>G47/K47*100</f>
        <v>47.73549053421903</v>
      </c>
      <c r="M47" s="7">
        <v>15</v>
      </c>
      <c r="N47" s="1">
        <v>33</v>
      </c>
    </row>
    <row r="48" spans="1:14" ht="18" customHeight="1">
      <c r="A48" s="42" t="s">
        <v>30</v>
      </c>
      <c r="B48" s="10">
        <v>581929</v>
      </c>
      <c r="C48" s="13">
        <f>B48/G48*100</f>
        <v>73.41646470470238</v>
      </c>
      <c r="D48" s="8">
        <v>9</v>
      </c>
      <c r="E48" s="10">
        <v>210712</v>
      </c>
      <c r="F48" s="11">
        <f>E48/G48*100</f>
        <v>26.583535295297615</v>
      </c>
      <c r="G48" s="10">
        <f>SUM(B48+E48)</f>
        <v>792641</v>
      </c>
      <c r="H48" s="10">
        <v>13</v>
      </c>
      <c r="I48" s="17">
        <v>1011009</v>
      </c>
      <c r="J48" s="10">
        <v>14</v>
      </c>
      <c r="K48" s="10">
        <f>SUM(G48+I48)</f>
        <v>1803650</v>
      </c>
      <c r="L48" s="11">
        <f>G48/K48*100</f>
        <v>43.946497380312145</v>
      </c>
      <c r="M48" s="9">
        <v>25</v>
      </c>
      <c r="N48" s="1">
        <v>34</v>
      </c>
    </row>
    <row r="49" spans="1:14" ht="18" customHeight="1" thickBot="1">
      <c r="A49" s="39" t="s">
        <v>34</v>
      </c>
      <c r="B49" s="28">
        <v>353323</v>
      </c>
      <c r="C49" s="24">
        <f>B49/G49*100</f>
        <v>71.55676980594046</v>
      </c>
      <c r="D49" s="37">
        <v>15</v>
      </c>
      <c r="E49" s="28">
        <v>140443</v>
      </c>
      <c r="F49" s="27">
        <f>E49/G49*100</f>
        <v>28.44323019405953</v>
      </c>
      <c r="G49" s="28">
        <f>SUM(B49+E49)</f>
        <v>493766</v>
      </c>
      <c r="H49" s="28">
        <v>27</v>
      </c>
      <c r="I49" s="38">
        <v>546392</v>
      </c>
      <c r="J49" s="28">
        <v>25</v>
      </c>
      <c r="K49" s="28">
        <f>SUM(G49+I49)</f>
        <v>1040158</v>
      </c>
      <c r="L49" s="27">
        <f>G49/K49*100</f>
        <v>47.47028816775913</v>
      </c>
      <c r="M49" s="30">
        <v>16</v>
      </c>
      <c r="N49" s="1">
        <v>35</v>
      </c>
    </row>
    <row r="50" spans="1:14" ht="18" customHeight="1" thickTop="1">
      <c r="A50" s="41" t="s">
        <v>36</v>
      </c>
      <c r="B50" s="18">
        <v>196038</v>
      </c>
      <c r="C50" s="19">
        <f>B50/G50*100</f>
        <v>66.94463795434987</v>
      </c>
      <c r="D50" s="6">
        <v>36</v>
      </c>
      <c r="E50" s="18">
        <v>96798</v>
      </c>
      <c r="F50" s="20">
        <f>E50/G50*100</f>
        <v>33.05536204565013</v>
      </c>
      <c r="G50" s="18">
        <f>SUM(B50+E50)</f>
        <v>292836</v>
      </c>
      <c r="H50" s="18">
        <v>44</v>
      </c>
      <c r="I50" s="21">
        <v>307347</v>
      </c>
      <c r="J50" s="18">
        <v>44</v>
      </c>
      <c r="K50" s="18">
        <f>SUM(G50+I50)</f>
        <v>600183</v>
      </c>
      <c r="L50" s="20">
        <f>G50/K50*100</f>
        <v>48.79111870879382</v>
      </c>
      <c r="M50" s="7">
        <v>11</v>
      </c>
      <c r="N50" s="1">
        <v>36</v>
      </c>
    </row>
    <row r="51" spans="1:14" ht="18" customHeight="1">
      <c r="A51" s="41" t="s">
        <v>35</v>
      </c>
      <c r="B51" s="18">
        <v>256996</v>
      </c>
      <c r="C51" s="19">
        <f>B51/G51*100</f>
        <v>70.62172819829351</v>
      </c>
      <c r="D51" s="6">
        <v>20</v>
      </c>
      <c r="E51" s="18">
        <v>106909</v>
      </c>
      <c r="F51" s="20">
        <f>E51/G51*100</f>
        <v>29.37827180170649</v>
      </c>
      <c r="G51" s="18">
        <f>SUM(B51+E51)</f>
        <v>363905</v>
      </c>
      <c r="H51" s="18">
        <v>37</v>
      </c>
      <c r="I51" s="21">
        <v>388835</v>
      </c>
      <c r="J51" s="18">
        <v>40</v>
      </c>
      <c r="K51" s="18">
        <f>SUM(G51+I51)</f>
        <v>752740</v>
      </c>
      <c r="L51" s="20">
        <f>G51/K51*100</f>
        <v>48.34404973828945</v>
      </c>
      <c r="M51" s="7">
        <v>14</v>
      </c>
      <c r="N51" s="1">
        <v>37</v>
      </c>
    </row>
    <row r="52" spans="1:14" ht="18" customHeight="1">
      <c r="A52" s="42" t="s">
        <v>37</v>
      </c>
      <c r="B52" s="10">
        <v>342436</v>
      </c>
      <c r="C52" s="13">
        <f>B52/G52*100</f>
        <v>68.10364029784255</v>
      </c>
      <c r="D52" s="8">
        <v>33</v>
      </c>
      <c r="E52" s="10">
        <v>160380</v>
      </c>
      <c r="F52" s="11">
        <f>E52/G52*100</f>
        <v>31.89635970215745</v>
      </c>
      <c r="G52" s="10">
        <f>SUM(B52+E52)</f>
        <v>502816</v>
      </c>
      <c r="H52" s="10">
        <v>25</v>
      </c>
      <c r="I52" s="17">
        <v>475068</v>
      </c>
      <c r="J52" s="10">
        <v>32</v>
      </c>
      <c r="K52" s="10">
        <f>SUM(G52+I52)</f>
        <v>977884</v>
      </c>
      <c r="L52" s="11">
        <f>G52/K52*100</f>
        <v>51.41877768733306</v>
      </c>
      <c r="M52" s="9">
        <v>9</v>
      </c>
      <c r="N52" s="1">
        <v>38</v>
      </c>
    </row>
    <row r="53" spans="1:14" ht="18" customHeight="1" thickBot="1">
      <c r="A53" s="39" t="s">
        <v>38</v>
      </c>
      <c r="B53" s="28">
        <v>190806</v>
      </c>
      <c r="C53" s="24">
        <f>B53/G53*100</f>
        <v>64.6112273715435</v>
      </c>
      <c r="D53" s="37">
        <v>44</v>
      </c>
      <c r="E53" s="28">
        <v>104508</v>
      </c>
      <c r="F53" s="27">
        <f>E53/G53*100</f>
        <v>35.388772628456486</v>
      </c>
      <c r="G53" s="28">
        <f>SUM(B53+E53)</f>
        <v>295314</v>
      </c>
      <c r="H53" s="28">
        <v>43</v>
      </c>
      <c r="I53" s="38">
        <v>244444</v>
      </c>
      <c r="J53" s="28">
        <v>46</v>
      </c>
      <c r="K53" s="28">
        <f>SUM(G53+I53)</f>
        <v>539758</v>
      </c>
      <c r="L53" s="27">
        <f>G53/K53*100</f>
        <v>54.71229699235584</v>
      </c>
      <c r="M53" s="30">
        <v>2</v>
      </c>
      <c r="N53" s="1">
        <v>39</v>
      </c>
    </row>
    <row r="54" spans="1:14" ht="18" customHeight="1" thickTop="1">
      <c r="A54" s="41" t="s">
        <v>39</v>
      </c>
      <c r="B54" s="18">
        <v>959772</v>
      </c>
      <c r="C54" s="19">
        <f>B54/G54*100</f>
        <v>74.16142905933242</v>
      </c>
      <c r="D54" s="6">
        <v>8</v>
      </c>
      <c r="E54" s="18">
        <v>334394</v>
      </c>
      <c r="F54" s="20">
        <f>E54/G54*100</f>
        <v>25.838570940667584</v>
      </c>
      <c r="G54" s="18">
        <f>SUM(B54+E54)</f>
        <v>1294166</v>
      </c>
      <c r="H54" s="18">
        <v>2</v>
      </c>
      <c r="I54" s="21">
        <v>1877892</v>
      </c>
      <c r="J54" s="18">
        <v>8</v>
      </c>
      <c r="K54" s="18">
        <f>SUM(G54+I54)</f>
        <v>3172058</v>
      </c>
      <c r="L54" s="20">
        <f>G54/K54*100</f>
        <v>40.79893873315053</v>
      </c>
      <c r="M54" s="7">
        <v>30</v>
      </c>
      <c r="N54" s="1">
        <v>40</v>
      </c>
    </row>
    <row r="55" spans="1:14" ht="18" customHeight="1">
      <c r="A55" s="42" t="s">
        <v>42</v>
      </c>
      <c r="B55" s="10">
        <v>235085</v>
      </c>
      <c r="C55" s="13">
        <f>B55/G55*100</f>
        <v>70.97119913053979</v>
      </c>
      <c r="D55" s="8">
        <v>16</v>
      </c>
      <c r="E55" s="10">
        <v>96155</v>
      </c>
      <c r="F55" s="11">
        <f>E55/G55*100</f>
        <v>29.02880086946021</v>
      </c>
      <c r="G55" s="10">
        <f>SUM(B55+E55)</f>
        <v>331240</v>
      </c>
      <c r="H55" s="10">
        <v>41</v>
      </c>
      <c r="I55" s="17">
        <v>318081</v>
      </c>
      <c r="J55" s="10">
        <v>43</v>
      </c>
      <c r="K55" s="10">
        <f>SUM(G55+I55)</f>
        <v>649321</v>
      </c>
      <c r="L55" s="11">
        <f>G55/K55*100</f>
        <v>51.01328926678792</v>
      </c>
      <c r="M55" s="9">
        <v>10</v>
      </c>
      <c r="N55" s="1">
        <v>41</v>
      </c>
    </row>
    <row r="56" spans="1:14" ht="18" customHeight="1">
      <c r="A56" s="42" t="s">
        <v>40</v>
      </c>
      <c r="B56" s="10">
        <v>347349</v>
      </c>
      <c r="C56" s="13">
        <f>B56/G56*100</f>
        <v>70.64979284001392</v>
      </c>
      <c r="D56" s="8">
        <v>19</v>
      </c>
      <c r="E56" s="10">
        <v>144300</v>
      </c>
      <c r="F56" s="11">
        <f>E56/G56*100</f>
        <v>29.350207159986084</v>
      </c>
      <c r="G56" s="10">
        <f>SUM(B56+E56)</f>
        <v>491649</v>
      </c>
      <c r="H56" s="10">
        <v>28</v>
      </c>
      <c r="I56" s="17">
        <v>407826</v>
      </c>
      <c r="J56" s="10">
        <v>38</v>
      </c>
      <c r="K56" s="10">
        <f>SUM(G56+I56)</f>
        <v>899475</v>
      </c>
      <c r="L56" s="11">
        <f>G56/K56*100</f>
        <v>54.65955140498624</v>
      </c>
      <c r="M56" s="9">
        <v>3</v>
      </c>
      <c r="N56" s="1">
        <v>42</v>
      </c>
    </row>
    <row r="57" spans="1:14" ht="18" customHeight="1">
      <c r="A57" s="41" t="s">
        <v>43</v>
      </c>
      <c r="B57" s="18">
        <v>450072</v>
      </c>
      <c r="C57" s="19">
        <f>B57/G57*100</f>
        <v>70.42013756328976</v>
      </c>
      <c r="D57" s="6">
        <v>23</v>
      </c>
      <c r="E57" s="18">
        <v>189052</v>
      </c>
      <c r="F57" s="20">
        <f>E57/G57*100</f>
        <v>29.579862436710247</v>
      </c>
      <c r="G57" s="18">
        <f>SUM(B57+E57)</f>
        <v>639124</v>
      </c>
      <c r="H57" s="18">
        <v>20</v>
      </c>
      <c r="I57" s="21">
        <v>679839</v>
      </c>
      <c r="J57" s="18">
        <v>23</v>
      </c>
      <c r="K57" s="18">
        <f>SUM(G57+I57)</f>
        <v>1318963</v>
      </c>
      <c r="L57" s="20">
        <f>G57/K57*100</f>
        <v>48.456552609891254</v>
      </c>
      <c r="M57" s="7">
        <v>13</v>
      </c>
      <c r="N57" s="1">
        <v>43</v>
      </c>
    </row>
    <row r="58" spans="1:14" ht="18" customHeight="1">
      <c r="A58" s="41" t="s">
        <v>41</v>
      </c>
      <c r="B58" s="18">
        <v>301672</v>
      </c>
      <c r="C58" s="19">
        <f>B58/G58*100</f>
        <v>69.77172329255036</v>
      </c>
      <c r="D58" s="6">
        <v>28</v>
      </c>
      <c r="E58" s="18">
        <v>130698</v>
      </c>
      <c r="F58" s="20">
        <f>E58/G58*100</f>
        <v>30.228276707449638</v>
      </c>
      <c r="G58" s="18">
        <f>SUM(B58+E58)</f>
        <v>432370</v>
      </c>
      <c r="H58" s="18">
        <v>33</v>
      </c>
      <c r="I58" s="21">
        <v>455295</v>
      </c>
      <c r="J58" s="18">
        <v>34</v>
      </c>
      <c r="K58" s="18">
        <f>SUM(G58+I58)</f>
        <v>887665</v>
      </c>
      <c r="L58" s="20">
        <f>G58/K58*100</f>
        <v>48.708690778615804</v>
      </c>
      <c r="M58" s="7">
        <v>12</v>
      </c>
      <c r="N58" s="1">
        <v>44</v>
      </c>
    </row>
    <row r="59" spans="1:14" ht="18" customHeight="1">
      <c r="A59" s="42" t="s">
        <v>44</v>
      </c>
      <c r="B59" s="10">
        <v>313339</v>
      </c>
      <c r="C59" s="13">
        <f>B59/G59*100</f>
        <v>66.64390889233445</v>
      </c>
      <c r="D59" s="8">
        <v>40</v>
      </c>
      <c r="E59" s="10">
        <v>156830</v>
      </c>
      <c r="F59" s="11">
        <f>E59/G59*100</f>
        <v>33.35609110766554</v>
      </c>
      <c r="G59" s="10">
        <f>SUM(B59+E59)</f>
        <v>470169</v>
      </c>
      <c r="H59" s="10">
        <v>29</v>
      </c>
      <c r="I59" s="17">
        <v>431976</v>
      </c>
      <c r="J59" s="10">
        <v>36</v>
      </c>
      <c r="K59" s="10">
        <f>SUM(G59+I59)</f>
        <v>902145</v>
      </c>
      <c r="L59" s="11">
        <f>G59/K59*100</f>
        <v>52.11678832116788</v>
      </c>
      <c r="M59" s="9">
        <v>8</v>
      </c>
      <c r="N59" s="1">
        <v>45</v>
      </c>
    </row>
    <row r="60" spans="1:14" ht="18" customHeight="1" thickBot="1">
      <c r="A60" s="39" t="s">
        <v>45</v>
      </c>
      <c r="B60" s="28">
        <v>442764</v>
      </c>
      <c r="C60" s="24">
        <f>B60/G60*100</f>
        <v>65.1965331707705</v>
      </c>
      <c r="D60" s="37">
        <v>43</v>
      </c>
      <c r="E60" s="28">
        <v>236358</v>
      </c>
      <c r="F60" s="27">
        <f>E60/G60*100</f>
        <v>34.80346682922951</v>
      </c>
      <c r="G60" s="28">
        <f>SUM(B60+E60)</f>
        <v>679122</v>
      </c>
      <c r="H60" s="28">
        <v>16</v>
      </c>
      <c r="I60" s="38">
        <v>614924</v>
      </c>
      <c r="J60" s="28">
        <v>24</v>
      </c>
      <c r="K60" s="28">
        <f>SUM(G60+I60)</f>
        <v>1294046</v>
      </c>
      <c r="L60" s="27">
        <f>G60/K60*100</f>
        <v>52.48051460303576</v>
      </c>
      <c r="M60" s="30">
        <v>6</v>
      </c>
      <c r="N60" s="1">
        <v>46</v>
      </c>
    </row>
    <row r="61" spans="1:14" ht="18" customHeight="1" thickBot="1" thickTop="1">
      <c r="A61" s="40" t="s">
        <v>46</v>
      </c>
      <c r="B61" s="31">
        <v>426317</v>
      </c>
      <c r="C61" s="32">
        <f>B61/G61*100</f>
        <v>75.37149433984948</v>
      </c>
      <c r="D61" s="33">
        <v>3</v>
      </c>
      <c r="E61" s="31">
        <v>139304</v>
      </c>
      <c r="F61" s="34">
        <f>E61/G61*100</f>
        <v>24.628505660150523</v>
      </c>
      <c r="G61" s="31">
        <f>SUM(B61+E61)</f>
        <v>565621</v>
      </c>
      <c r="H61" s="31">
        <v>24</v>
      </c>
      <c r="I61" s="35">
        <v>449981</v>
      </c>
      <c r="J61" s="31">
        <v>35</v>
      </c>
      <c r="K61" s="31">
        <f>SUM(G61+I61)</f>
        <v>1015602</v>
      </c>
      <c r="L61" s="34">
        <f>G61/K61*100</f>
        <v>55.693175082364945</v>
      </c>
      <c r="M61" s="36">
        <v>1</v>
      </c>
      <c r="N61" s="1">
        <v>47</v>
      </c>
    </row>
    <row r="62" spans="1:13" ht="18" customHeight="1" thickBot="1" thickTop="1">
      <c r="A62" s="60" t="s">
        <v>47</v>
      </c>
      <c r="B62" s="61">
        <f>SUM(B15:B61)</f>
        <v>21026132</v>
      </c>
      <c r="C62" s="62">
        <f>B62/G62*100</f>
        <v>70.53915448689075</v>
      </c>
      <c r="D62" s="63"/>
      <c r="E62" s="64">
        <f>SUM(E15:E61)</f>
        <v>8781614</v>
      </c>
      <c r="F62" s="65">
        <f>E62/G62*100</f>
        <v>29.460845513109245</v>
      </c>
      <c r="G62" s="64">
        <f>SUM(G15:G61)</f>
        <v>29807746</v>
      </c>
      <c r="H62" s="66"/>
      <c r="I62" s="67">
        <f>SUM(I15:I61)</f>
        <v>47273096</v>
      </c>
      <c r="J62" s="63"/>
      <c r="K62" s="64">
        <f>SUM(K15:K61)</f>
        <v>77080842</v>
      </c>
      <c r="L62" s="65">
        <f>G62/K62*100</f>
        <v>38.67075816322816</v>
      </c>
      <c r="M62" s="68"/>
    </row>
    <row r="63" ht="18" customHeight="1">
      <c r="A63" s="1" t="s">
        <v>78</v>
      </c>
    </row>
  </sheetData>
  <sheetProtection/>
  <mergeCells count="6">
    <mergeCell ref="A1:M1"/>
    <mergeCell ref="I5:J5"/>
    <mergeCell ref="L5:M5"/>
    <mergeCell ref="B5:D5"/>
    <mergeCell ref="E5:F5"/>
    <mergeCell ref="G5:H5"/>
  </mergeCells>
  <printOptions/>
  <pageMargins left="0.3937007874015748" right="0.3937007874015748" top="0.5905511811023623" bottom="0.1968503937007874" header="0.1968503937007874" footer="0.2362204724409449"/>
  <pageSetup orientation="portrait" paperSize="9" scale="73" r:id="rId1"/>
  <ignoredErrors>
    <ignoredError sqref="B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全軽自協</dc:creator>
  <cp:keywords/>
  <dc:description/>
  <cp:lastModifiedBy>FJ-USER</cp:lastModifiedBy>
  <cp:lastPrinted>2010-06-15T07:34:55Z</cp:lastPrinted>
  <dcterms:created xsi:type="dcterms:W3CDTF">1999-08-09T01:31:44Z</dcterms:created>
  <dcterms:modified xsi:type="dcterms:W3CDTF">2015-06-11T05:19:53Z</dcterms:modified>
  <cp:category/>
  <cp:version/>
  <cp:contentType/>
  <cp:contentStatus/>
</cp:coreProperties>
</file>